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979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Лист1!$A$2:$M$93</definedName>
  </definedNames>
  <calcPr calcId="125725"/>
</workbook>
</file>

<file path=xl/calcChain.xml><?xml version="1.0" encoding="utf-8"?>
<calcChain xmlns="http://schemas.openxmlformats.org/spreadsheetml/2006/main">
  <c r="J87" i="1"/>
  <c r="I87"/>
  <c r="I86"/>
  <c r="I85"/>
  <c r="J84"/>
  <c r="I84"/>
  <c r="I83"/>
  <c r="I82"/>
  <c r="I81"/>
  <c r="I80"/>
  <c r="I79"/>
  <c r="J78"/>
  <c r="I78"/>
  <c r="I77"/>
  <c r="J76"/>
  <c r="I76"/>
  <c r="I74"/>
  <c r="I73"/>
  <c r="I72"/>
  <c r="J71"/>
  <c r="I71"/>
  <c r="I70"/>
  <c r="I69"/>
  <c r="I68"/>
  <c r="I67"/>
  <c r="J66"/>
  <c r="I66"/>
  <c r="I65"/>
  <c r="I64"/>
  <c r="I63"/>
  <c r="I62"/>
  <c r="J61"/>
  <c r="I61"/>
  <c r="I60"/>
  <c r="I59"/>
  <c r="I58"/>
  <c r="I57"/>
  <c r="J56"/>
  <c r="I56"/>
  <c r="I55"/>
  <c r="I54"/>
  <c r="I53"/>
  <c r="I52"/>
  <c r="J51"/>
  <c r="I51"/>
  <c r="I50"/>
  <c r="I49"/>
  <c r="I48"/>
  <c r="I47"/>
  <c r="J46"/>
  <c r="I46"/>
  <c r="I45"/>
  <c r="I44"/>
  <c r="I43"/>
  <c r="I42"/>
  <c r="J41"/>
  <c r="I41"/>
  <c r="I40"/>
  <c r="I39"/>
  <c r="I38"/>
  <c r="I37"/>
  <c r="J36"/>
  <c r="I36"/>
  <c r="I35"/>
  <c r="I34"/>
  <c r="I33"/>
  <c r="I32"/>
  <c r="J31"/>
  <c r="I31"/>
  <c r="I29"/>
  <c r="I28"/>
  <c r="I27"/>
  <c r="J26"/>
  <c r="I26"/>
  <c r="I25"/>
  <c r="I24"/>
  <c r="I23"/>
  <c r="I22"/>
  <c r="J21"/>
  <c r="I21"/>
  <c r="I20"/>
  <c r="I19"/>
  <c r="I18"/>
  <c r="I17"/>
  <c r="J16"/>
  <c r="I16"/>
  <c r="I15"/>
  <c r="I14"/>
  <c r="I13"/>
  <c r="I12"/>
  <c r="J11"/>
  <c r="I11"/>
  <c r="I10"/>
  <c r="I9"/>
  <c r="I8"/>
  <c r="I7"/>
  <c r="M6"/>
  <c r="J6"/>
  <c r="I6"/>
</calcChain>
</file>

<file path=xl/sharedStrings.xml><?xml version="1.0" encoding="utf-8"?>
<sst xmlns="http://schemas.openxmlformats.org/spreadsheetml/2006/main" count="465" uniqueCount="66">
  <si>
    <t>Сводный отчет о фактическом исполнении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муниципальным бюджетным общеобразовательным учреждением "Средняя общеобразовательная школа № 7" за  2 квартал 2023 года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</si>
  <si>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</si>
  <si>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</si>
  <si>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</si>
  <si>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</si>
  <si>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</si>
  <si>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</si>
  <si>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значение утвержденное  в муниципальном задании на 2023</t>
  </si>
  <si>
    <t>фактическое значение  за 2 квартал 2023г.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</si>
  <si>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</si>
  <si>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каждому показателю</t>
  </si>
  <si>
    <t>причины отклонения  значений от запланированных</t>
  </si>
  <si>
    <t>источник информации о фактическом значении показателя</t>
  </si>
  <si>
    <t>оценка итоговая</t>
  </si>
  <si>
    <t xml:space="preserve"> 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</si>
  <si>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Не указано </t>
  </si>
  <si>
    <t>Услуга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</si>
  <si>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</si>
  <si>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</si>
  <si>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</si>
  <si>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статистическая отчетность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</si>
  <si>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</si>
  <si>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</si>
  <si>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 xml:space="preserve">Доля родителей (законных представителей), удовлетворенных условиями и качеством предоставляемой услуги </t>
  </si>
  <si>
    <t>Процент</t>
  </si>
  <si>
    <t>ведомственная отчетность</t>
  </si>
  <si>
    <t>Показатель объема</t>
  </si>
  <si>
    <t>Число обучающихся</t>
  </si>
  <si>
    <t>человек</t>
  </si>
  <si>
    <t>2.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</si>
  <si>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3. Реализация основных общеобразовательных программ начального общего образования  Дети-инвалиды; Адаптированная образовательная программа;  Не указано</t>
  </si>
  <si>
    <t>4. Реализация основных общеобразовательных программ начального общего образования           Дети-инвалиды;  Адаптированная образовательная программа;  Проходящие обучение по состоянию здоровья на дому</t>
  </si>
  <si>
    <t>5. Реализация основных общеобразовательных программ начального общего образования Дети-инвалиды; Не указано; Не указано; Не указано</t>
  </si>
  <si>
    <t>6. Реализация основных общеобразовательных программ начального общего образования Не указано; Не указано; Не указано</t>
  </si>
  <si>
    <t>7.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 Не указано</t>
  </si>
  <si>
    <t>8. 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</si>
  <si>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</si>
  <si>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Полнота реализации основной общеобразовательной программы основного общего образования</t>
  </si>
  <si>
    <t>9.  Реализация основных общеобразовательных программ основного общего образования          Дети-инвалиды; Адаптированная образовательная программа; Проходящие обучение по состоянию здоровья на дому</t>
  </si>
  <si>
    <t>10. Реализация основных общеобразовательных программ основного общего образования Дети-инвалиды; Не указано; Не указано; Не указано</t>
  </si>
  <si>
    <t>11.  Реализация основных общеобразовательных программ основного общего образования                Обучающиеся за исключением обучающихся с ограниченными возможностями здоровья (ОВЗ) и детей-инвалидов; Не указано; Не указано</t>
  </si>
  <si>
    <t>12. Реализация основных общеобразовательных программ основного общего образования              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</si>
  <si>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13. Реализация основных общеобразовательных программ среднего общего образования                                 Обучающиеся за исключением обучающихся с ограниченными возможностями здоровья (ОВЗ) и детей-инвалидов; Не указано; Не указано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</si>
  <si>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</si>
  <si>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</si>
  <si>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>14. Реализация основных общеобразовательных программ среднего общего образования                                         Дети-инвалиды; Адаптированная образовательная программа; Проходящие обучение по состоянию здоровья на дому</t>
  </si>
  <si>
    <t>15. Присмотр и уход Обучающиеся за исключением детей-инвалидов и инвалидов; Не указано</t>
  </si>
  <si>
    <t>Показатель объма</t>
  </si>
  <si>
    <t>Число детей</t>
  </si>
  <si>
    <t>16. Предоставление питания</t>
  </si>
  <si>
    <t>Человек</t>
  </si>
  <si>
    <t>17.  Реализация дополнительных общеразвивающих программ</t>
  </si>
  <si>
    <t>Доля детей, ставших победителями и призерами всероссийских и международных мероприятий</t>
  </si>
  <si>
    <t>плановый показатель будет достигнут до конца 2023г.</t>
  </si>
  <si>
    <t>Укомплектованность кадрами:
- общий уровень укомплектованности кадрами</t>
  </si>
  <si>
    <t>Количество человеко-часов</t>
  </si>
  <si>
    <t>Человеко-час</t>
  </si>
  <si>
    <t>18. Организация отдыха детей и молодежи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</si>
  <si>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</si>
  <si>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</si>
  <si>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</si>
  <si>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06.07.2023</t>
  </si>
  <si>
    <t>Директор                                                           Т.Н. Калашникова</t>
  </si>
  <si>
    <t>Выбытие учащегося</t>
  </si>
  <si>
    <t>Прибытие учащегося</t>
  </si>
  <si>
    <t>Прибытие учащихся</t>
  </si>
</sst>
</file>

<file path=xl/styles.xml><?xml version="1.0" encoding="utf-8"?>
<styleSheet xmlns="http://schemas.openxmlformats.org/spreadsheetml/2006/main">
  <numFmts count="2">
    <numFmt numFmtId="167" formatCode="0.0"/>
    <numFmt numFmtId="169" formatCode="dd\.mm\.yyyy"/>
  </numFmts>
  <fonts count="10">
    <font>
      <sz val="11"/>
      <color theme="1"/>
      <name val="Calibri"/>
      <charset val="204"/>
      <scheme val="minor"/>
    </font>
    <font>
      <sz val="14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color theme="1"/>
      <name val="Times New Roman"/>
      <charset val="204"/>
    </font>
    <font>
      <sz val="10"/>
      <color indexed="8"/>
      <name val="Times New Roman"/>
      <charset val="204"/>
    </font>
    <font>
      <sz val="10"/>
      <name val="Times New Roman"/>
      <charset val="204"/>
    </font>
    <font>
      <sz val="12"/>
      <color theme="1"/>
      <name val="Times New Roman"/>
      <charset val="204"/>
    </font>
    <font>
      <sz val="10"/>
      <name val="Arial CYR"/>
      <charset val="13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8" fillId="0" borderId="0"/>
    <xf numFmtId="0" fontId="3" fillId="0" borderId="0"/>
    <xf numFmtId="0" fontId="9" fillId="0" borderId="0"/>
  </cellStyleXfs>
  <cellXfs count="55">
    <xf numFmtId="0" fontId="0" fillId="0" borderId="0" xfId="0"/>
    <xf numFmtId="0" fontId="0" fillId="2" borderId="0" xfId="0" applyFill="1"/>
    <xf numFmtId="0" fontId="1" fillId="2" borderId="1" xfId="2" applyFont="1" applyFill="1" applyBorder="1" applyAlignment="1">
      <alignment horizontal="left"/>
    </xf>
    <xf numFmtId="0" fontId="1" fillId="2" borderId="2" xfId="2" applyFont="1" applyFill="1" applyBorder="1" applyAlignment="1">
      <alignment horizontal="left"/>
    </xf>
    <xf numFmtId="0" fontId="1" fillId="2" borderId="4" xfId="2" applyFont="1" applyFill="1" applyBorder="1" applyAlignment="1">
      <alignment horizontal="left"/>
    </xf>
    <xf numFmtId="0" fontId="1" fillId="2" borderId="5" xfId="2" applyFont="1" applyFill="1" applyBorder="1" applyAlignment="1">
      <alignment horizontal="left"/>
    </xf>
    <xf numFmtId="0" fontId="3" fillId="2" borderId="0" xfId="2" applyFill="1"/>
    <xf numFmtId="0" fontId="4" fillId="2" borderId="6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top"/>
    </xf>
    <xf numFmtId="0" fontId="5" fillId="2" borderId="6" xfId="0" applyFont="1" applyFill="1" applyBorder="1"/>
    <xf numFmtId="0" fontId="6" fillId="2" borderId="6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 wrapText="1"/>
    </xf>
    <xf numFmtId="167" fontId="4" fillId="2" borderId="6" xfId="2" applyNumberFormat="1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wrapText="1"/>
    </xf>
    <xf numFmtId="0" fontId="4" fillId="2" borderId="6" xfId="2" applyFont="1" applyFill="1" applyBorder="1" applyAlignment="1">
      <alignment vertical="center" wrapText="1"/>
    </xf>
    <xf numFmtId="0" fontId="5" fillId="2" borderId="6" xfId="0" applyFont="1" applyFill="1" applyBorder="1" applyAlignment="1">
      <alignment wrapText="1"/>
    </xf>
    <xf numFmtId="0" fontId="5" fillId="2" borderId="6" xfId="0" applyFont="1" applyFill="1" applyBorder="1" applyAlignment="1">
      <alignment horizontal="left" wrapText="1"/>
    </xf>
    <xf numFmtId="167" fontId="4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3" xfId="2" applyFont="1" applyFill="1" applyBorder="1" applyAlignment="1">
      <alignment horizontal="center" wrapText="1"/>
    </xf>
    <xf numFmtId="0" fontId="0" fillId="2" borderId="0" xfId="0" applyFont="1" applyFill="1" applyAlignment="1">
      <alignment horizontal="center" wrapText="1"/>
    </xf>
    <xf numFmtId="169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4" fillId="2" borderId="7" xfId="2" applyFont="1" applyFill="1" applyBorder="1" applyAlignment="1">
      <alignment horizontal="center" vertical="top" wrapText="1"/>
    </xf>
    <xf numFmtId="0" fontId="4" fillId="2" borderId="8" xfId="2" applyFont="1" applyFill="1" applyBorder="1" applyAlignment="1">
      <alignment horizontal="center" vertical="top" wrapText="1"/>
    </xf>
    <xf numFmtId="0" fontId="4" fillId="2" borderId="9" xfId="2" applyFont="1" applyFill="1" applyBorder="1" applyAlignment="1">
      <alignment horizontal="center" vertical="top" wrapText="1"/>
    </xf>
    <xf numFmtId="0" fontId="4" fillId="2" borderId="6" xfId="2" applyFont="1" applyFill="1" applyBorder="1" applyAlignment="1">
      <alignment horizontal="left" vertical="top" wrapText="1"/>
    </xf>
    <xf numFmtId="167" fontId="4" fillId="2" borderId="6" xfId="2" applyNumberFormat="1" applyFont="1" applyFill="1" applyBorder="1" applyAlignment="1"/>
    <xf numFmtId="2" fontId="4" fillId="2" borderId="6" xfId="2" applyNumberFormat="1" applyFont="1" applyFill="1" applyBorder="1" applyAlignment="1"/>
    <xf numFmtId="0" fontId="4" fillId="2" borderId="6" xfId="2" applyFont="1" applyFill="1" applyBorder="1" applyAlignment="1"/>
    <xf numFmtId="167" fontId="4" fillId="2" borderId="7" xfId="2" applyNumberFormat="1" applyFont="1" applyFill="1" applyBorder="1" applyAlignment="1"/>
    <xf numFmtId="167" fontId="4" fillId="2" borderId="8" xfId="2" applyNumberFormat="1" applyFont="1" applyFill="1" applyBorder="1" applyAlignment="1"/>
    <xf numFmtId="167" fontId="4" fillId="2" borderId="9" xfId="2" applyNumberFormat="1" applyFont="1" applyFill="1" applyBorder="1" applyAlignment="1"/>
    <xf numFmtId="0" fontId="4" fillId="2" borderId="7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167" fontId="4" fillId="2" borderId="7" xfId="2" applyNumberFormat="1" applyFont="1" applyFill="1" applyBorder="1" applyAlignment="1">
      <alignment horizontal="center" vertical="top"/>
    </xf>
    <xf numFmtId="167" fontId="4" fillId="2" borderId="8" xfId="2" applyNumberFormat="1" applyFont="1" applyFill="1" applyBorder="1" applyAlignment="1">
      <alignment horizontal="center" vertical="top"/>
    </xf>
    <xf numFmtId="167" fontId="4" fillId="2" borderId="9" xfId="2" applyNumberFormat="1" applyFont="1" applyFill="1" applyBorder="1" applyAlignment="1">
      <alignment horizontal="center" vertical="top"/>
    </xf>
    <xf numFmtId="0" fontId="2" fillId="2" borderId="0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 wrapText="1"/>
    </xf>
    <xf numFmtId="0" fontId="4" fillId="2" borderId="8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</cellXfs>
  <cellStyles count="4">
    <cellStyle name="Обычный" xfId="0" builtinId="0"/>
    <cellStyle name="Обычный 2" xfId="3"/>
    <cellStyle name="Обычный 3" xfId="2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3"/>
  <sheetViews>
    <sheetView tabSelected="1" view="pageBreakPreview" topLeftCell="A88" zoomScale="90" zoomScaleNormal="90" workbookViewId="0">
      <selection activeCell="K36" sqref="K36:K40"/>
    </sheetView>
  </sheetViews>
  <sheetFormatPr defaultColWidth="8.85546875" defaultRowHeight="15"/>
  <cols>
    <col min="1" max="1" width="7.7109375" style="1" customWidth="1"/>
    <col min="2" max="2" width="16.5703125" style="1" customWidth="1"/>
    <col min="3" max="3" width="7.42578125" style="1" customWidth="1"/>
    <col min="4" max="4" width="12.140625" style="1" customWidth="1"/>
    <col min="5" max="5" width="39.140625" style="1" customWidth="1"/>
    <col min="6" max="6" width="8.85546875" style="1" customWidth="1"/>
    <col min="7" max="7" width="7.42578125" style="1" customWidth="1"/>
    <col min="8" max="8" width="9.42578125" style="1" customWidth="1"/>
    <col min="9" max="9" width="12" style="1" customWidth="1"/>
    <col min="10" max="10" width="12.140625" style="1" customWidth="1"/>
    <col min="11" max="11" width="8.85546875" style="1"/>
    <col min="12" max="12" width="13.28515625" style="1" customWidth="1"/>
    <col min="13" max="13" width="9" style="1" customWidth="1"/>
    <col min="14" max="14" width="9.140625" style="1" hidden="1" customWidth="1"/>
    <col min="15" max="16384" width="8.85546875" style="1"/>
  </cols>
  <sheetData>
    <row r="1" spans="1:14" ht="18.7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32.25" customHeight="1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8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27.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15"/>
    </row>
    <row r="6" spans="1:14" ht="58.5" customHeight="1">
      <c r="A6" s="29" t="s">
        <v>14</v>
      </c>
      <c r="B6" s="32" t="s">
        <v>15</v>
      </c>
      <c r="C6" s="7" t="s">
        <v>16</v>
      </c>
      <c r="D6" s="7" t="s">
        <v>17</v>
      </c>
      <c r="E6" s="7" t="s">
        <v>18</v>
      </c>
      <c r="F6" s="7" t="s">
        <v>19</v>
      </c>
      <c r="G6" s="8">
        <v>100</v>
      </c>
      <c r="H6" s="8">
        <v>100</v>
      </c>
      <c r="I6" s="16">
        <f>H6*100/G6</f>
        <v>100</v>
      </c>
      <c r="J6" s="33">
        <f>AVERAGE(I6:I10)</f>
        <v>99.487179487179503</v>
      </c>
      <c r="K6" s="52" t="s">
        <v>63</v>
      </c>
      <c r="L6" s="7" t="s">
        <v>20</v>
      </c>
      <c r="M6" s="48">
        <f>AVERAGE(J6:J89)</f>
        <v>100.058537886124</v>
      </c>
      <c r="N6" s="51"/>
    </row>
    <row r="7" spans="1:14" ht="38.25">
      <c r="A7" s="30"/>
      <c r="B7" s="32"/>
      <c r="C7" s="7" t="s">
        <v>16</v>
      </c>
      <c r="D7" s="7" t="s">
        <v>17</v>
      </c>
      <c r="E7" s="7" t="s">
        <v>21</v>
      </c>
      <c r="F7" s="7" t="s">
        <v>19</v>
      </c>
      <c r="G7" s="8">
        <v>100</v>
      </c>
      <c r="H7" s="8">
        <v>100</v>
      </c>
      <c r="I7" s="16">
        <f t="shared" ref="I7:I74" si="0">H7*100/G7</f>
        <v>100</v>
      </c>
      <c r="J7" s="33"/>
      <c r="K7" s="53"/>
      <c r="L7" s="7" t="s">
        <v>20</v>
      </c>
      <c r="M7" s="49"/>
      <c r="N7" s="51"/>
    </row>
    <row r="8" spans="1:14" ht="51">
      <c r="A8" s="30"/>
      <c r="B8" s="32"/>
      <c r="C8" s="7" t="s">
        <v>16</v>
      </c>
      <c r="D8" s="7" t="s">
        <v>17</v>
      </c>
      <c r="E8" s="7" t="s">
        <v>22</v>
      </c>
      <c r="F8" s="7" t="s">
        <v>19</v>
      </c>
      <c r="G8" s="8">
        <v>100</v>
      </c>
      <c r="H8" s="8">
        <v>100</v>
      </c>
      <c r="I8" s="16">
        <f t="shared" si="0"/>
        <v>100</v>
      </c>
      <c r="J8" s="33"/>
      <c r="K8" s="53"/>
      <c r="L8" s="7" t="s">
        <v>20</v>
      </c>
      <c r="M8" s="49"/>
      <c r="N8" s="51"/>
    </row>
    <row r="9" spans="1:14" ht="38.25">
      <c r="A9" s="30"/>
      <c r="B9" s="32"/>
      <c r="C9" s="9" t="s">
        <v>16</v>
      </c>
      <c r="D9" s="9" t="s">
        <v>17</v>
      </c>
      <c r="E9" s="10" t="s">
        <v>23</v>
      </c>
      <c r="F9" s="11" t="s">
        <v>24</v>
      </c>
      <c r="G9" s="11">
        <v>78.02</v>
      </c>
      <c r="H9" s="11">
        <v>78.02</v>
      </c>
      <c r="I9" s="16">
        <f t="shared" si="0"/>
        <v>100</v>
      </c>
      <c r="J9" s="33"/>
      <c r="K9" s="53"/>
      <c r="L9" s="7" t="s">
        <v>25</v>
      </c>
      <c r="M9" s="49"/>
      <c r="N9" s="51"/>
    </row>
    <row r="10" spans="1:14" ht="25.5">
      <c r="A10" s="30"/>
      <c r="B10" s="32"/>
      <c r="C10" s="7" t="s">
        <v>16</v>
      </c>
      <c r="D10" s="7" t="s">
        <v>26</v>
      </c>
      <c r="E10" s="7" t="s">
        <v>27</v>
      </c>
      <c r="F10" s="7" t="s">
        <v>28</v>
      </c>
      <c r="G10" s="8">
        <v>39</v>
      </c>
      <c r="H10" s="8">
        <v>38</v>
      </c>
      <c r="I10" s="16">
        <f t="shared" si="0"/>
        <v>97.435897435897402</v>
      </c>
      <c r="J10" s="33"/>
      <c r="K10" s="54"/>
      <c r="L10" s="7" t="s">
        <v>20</v>
      </c>
      <c r="M10" s="49"/>
      <c r="N10" s="51"/>
    </row>
    <row r="11" spans="1:14" ht="58.5" customHeight="1">
      <c r="A11" s="30"/>
      <c r="B11" s="32" t="s">
        <v>29</v>
      </c>
      <c r="C11" s="7" t="s">
        <v>16</v>
      </c>
      <c r="D11" s="7" t="s">
        <v>17</v>
      </c>
      <c r="E11" s="7" t="s">
        <v>18</v>
      </c>
      <c r="F11" s="7" t="s">
        <v>19</v>
      </c>
      <c r="G11" s="8">
        <v>100</v>
      </c>
      <c r="H11" s="8">
        <v>100</v>
      </c>
      <c r="I11" s="16">
        <f t="shared" si="0"/>
        <v>100</v>
      </c>
      <c r="J11" s="33">
        <f>AVERAGE(I11:I15)</f>
        <v>120</v>
      </c>
      <c r="K11" s="52" t="s">
        <v>64</v>
      </c>
      <c r="L11" s="7" t="s">
        <v>20</v>
      </c>
      <c r="M11" s="49"/>
      <c r="N11" s="51"/>
    </row>
    <row r="12" spans="1:14" ht="38.25">
      <c r="A12" s="30"/>
      <c r="B12" s="32"/>
      <c r="C12" s="7" t="s">
        <v>16</v>
      </c>
      <c r="D12" s="7" t="s">
        <v>17</v>
      </c>
      <c r="E12" s="7" t="s">
        <v>21</v>
      </c>
      <c r="F12" s="7" t="s">
        <v>19</v>
      </c>
      <c r="G12" s="8">
        <v>100</v>
      </c>
      <c r="H12" s="8">
        <v>100</v>
      </c>
      <c r="I12" s="16">
        <f t="shared" si="0"/>
        <v>100</v>
      </c>
      <c r="J12" s="33"/>
      <c r="K12" s="53"/>
      <c r="L12" s="7" t="s">
        <v>20</v>
      </c>
      <c r="M12" s="49"/>
      <c r="N12" s="51"/>
    </row>
    <row r="13" spans="1:14" ht="51">
      <c r="A13" s="30"/>
      <c r="B13" s="32"/>
      <c r="C13" s="7" t="s">
        <v>16</v>
      </c>
      <c r="D13" s="7" t="s">
        <v>17</v>
      </c>
      <c r="E13" s="7" t="s">
        <v>22</v>
      </c>
      <c r="F13" s="7" t="s">
        <v>19</v>
      </c>
      <c r="G13" s="8">
        <v>100</v>
      </c>
      <c r="H13" s="8">
        <v>100</v>
      </c>
      <c r="I13" s="16">
        <f t="shared" si="0"/>
        <v>100</v>
      </c>
      <c r="J13" s="33"/>
      <c r="K13" s="53"/>
      <c r="L13" s="7" t="s">
        <v>20</v>
      </c>
      <c r="M13" s="49"/>
      <c r="N13" s="51"/>
    </row>
    <row r="14" spans="1:14" ht="38.25">
      <c r="A14" s="30"/>
      <c r="B14" s="32"/>
      <c r="C14" s="9" t="s">
        <v>16</v>
      </c>
      <c r="D14" s="9" t="s">
        <v>17</v>
      </c>
      <c r="E14" s="10" t="s">
        <v>23</v>
      </c>
      <c r="F14" s="12" t="s">
        <v>24</v>
      </c>
      <c r="G14" s="13">
        <v>78.02</v>
      </c>
      <c r="H14" s="13">
        <v>78.02</v>
      </c>
      <c r="I14" s="16">
        <f t="shared" si="0"/>
        <v>100</v>
      </c>
      <c r="J14" s="33"/>
      <c r="K14" s="53"/>
      <c r="L14" s="7" t="s">
        <v>25</v>
      </c>
      <c r="M14" s="49"/>
      <c r="N14" s="51"/>
    </row>
    <row r="15" spans="1:14" ht="47.45" customHeight="1">
      <c r="A15" s="30"/>
      <c r="B15" s="32"/>
      <c r="C15" s="7" t="s">
        <v>16</v>
      </c>
      <c r="D15" s="7" t="s">
        <v>26</v>
      </c>
      <c r="E15" s="7" t="s">
        <v>27</v>
      </c>
      <c r="F15" s="7" t="s">
        <v>28</v>
      </c>
      <c r="G15" s="8">
        <v>1</v>
      </c>
      <c r="H15" s="8">
        <v>2</v>
      </c>
      <c r="I15" s="16">
        <f>H15*100/G15</f>
        <v>200</v>
      </c>
      <c r="J15" s="33"/>
      <c r="K15" s="54"/>
      <c r="L15" s="7" t="s">
        <v>20</v>
      </c>
      <c r="M15" s="49"/>
      <c r="N15" s="51"/>
    </row>
    <row r="16" spans="1:14" ht="63.75">
      <c r="A16" s="30"/>
      <c r="B16" s="32" t="s">
        <v>30</v>
      </c>
      <c r="C16" s="7" t="s">
        <v>16</v>
      </c>
      <c r="D16" s="7" t="s">
        <v>17</v>
      </c>
      <c r="E16" s="7" t="s">
        <v>18</v>
      </c>
      <c r="F16" s="7" t="s">
        <v>19</v>
      </c>
      <c r="G16" s="8">
        <v>100</v>
      </c>
      <c r="H16" s="8">
        <v>100</v>
      </c>
      <c r="I16" s="16">
        <f t="shared" si="0"/>
        <v>100</v>
      </c>
      <c r="J16" s="33">
        <f>AVERAGE(I16:I20)</f>
        <v>100</v>
      </c>
      <c r="K16" s="39" t="s">
        <v>14</v>
      </c>
      <c r="L16" s="7" t="s">
        <v>20</v>
      </c>
      <c r="M16" s="49"/>
      <c r="N16" s="51"/>
    </row>
    <row r="17" spans="1:14" ht="38.25">
      <c r="A17" s="30"/>
      <c r="B17" s="32"/>
      <c r="C17" s="7" t="s">
        <v>16</v>
      </c>
      <c r="D17" s="7" t="s">
        <v>17</v>
      </c>
      <c r="E17" s="7" t="s">
        <v>21</v>
      </c>
      <c r="F17" s="7" t="s">
        <v>19</v>
      </c>
      <c r="G17" s="8">
        <v>100</v>
      </c>
      <c r="H17" s="8">
        <v>100</v>
      </c>
      <c r="I17" s="16">
        <f t="shared" si="0"/>
        <v>100</v>
      </c>
      <c r="J17" s="33"/>
      <c r="K17" s="40"/>
      <c r="L17" s="7" t="s">
        <v>20</v>
      </c>
      <c r="M17" s="49"/>
      <c r="N17" s="51"/>
    </row>
    <row r="18" spans="1:14" ht="51">
      <c r="A18" s="30"/>
      <c r="B18" s="32"/>
      <c r="C18" s="7" t="s">
        <v>16</v>
      </c>
      <c r="D18" s="7" t="s">
        <v>17</v>
      </c>
      <c r="E18" s="7" t="s">
        <v>22</v>
      </c>
      <c r="F18" s="7" t="s">
        <v>19</v>
      </c>
      <c r="G18" s="8">
        <v>100</v>
      </c>
      <c r="H18" s="8">
        <v>100</v>
      </c>
      <c r="I18" s="16">
        <f t="shared" si="0"/>
        <v>100</v>
      </c>
      <c r="J18" s="33"/>
      <c r="K18" s="40"/>
      <c r="L18" s="7" t="s">
        <v>20</v>
      </c>
      <c r="M18" s="49"/>
      <c r="N18" s="51"/>
    </row>
    <row r="19" spans="1:14" ht="38.25">
      <c r="A19" s="30"/>
      <c r="B19" s="32"/>
      <c r="C19" s="9" t="s">
        <v>16</v>
      </c>
      <c r="D19" s="9" t="s">
        <v>17</v>
      </c>
      <c r="E19" s="10" t="s">
        <v>23</v>
      </c>
      <c r="F19" s="12" t="s">
        <v>24</v>
      </c>
      <c r="G19" s="13">
        <v>78.02</v>
      </c>
      <c r="H19" s="13">
        <v>78.02</v>
      </c>
      <c r="I19" s="16">
        <f t="shared" si="0"/>
        <v>100</v>
      </c>
      <c r="J19" s="33"/>
      <c r="K19" s="40"/>
      <c r="L19" s="7" t="s">
        <v>25</v>
      </c>
      <c r="M19" s="49"/>
      <c r="N19" s="51"/>
    </row>
    <row r="20" spans="1:14" ht="25.5">
      <c r="A20" s="30"/>
      <c r="B20" s="32"/>
      <c r="C20" s="7" t="s">
        <v>16</v>
      </c>
      <c r="D20" s="7" t="s">
        <v>26</v>
      </c>
      <c r="E20" s="7" t="s">
        <v>27</v>
      </c>
      <c r="F20" s="7" t="s">
        <v>28</v>
      </c>
      <c r="G20" s="8">
        <v>2</v>
      </c>
      <c r="H20" s="8">
        <v>2</v>
      </c>
      <c r="I20" s="16">
        <f t="shared" si="0"/>
        <v>100</v>
      </c>
      <c r="J20" s="33"/>
      <c r="K20" s="41"/>
      <c r="L20" s="7" t="s">
        <v>20</v>
      </c>
      <c r="M20" s="49"/>
      <c r="N20" s="51"/>
    </row>
    <row r="21" spans="1:14" ht="63.75">
      <c r="A21" s="30"/>
      <c r="B21" s="32" t="s">
        <v>31</v>
      </c>
      <c r="C21" s="7" t="s">
        <v>16</v>
      </c>
      <c r="D21" s="7" t="s">
        <v>17</v>
      </c>
      <c r="E21" s="7" t="s">
        <v>18</v>
      </c>
      <c r="F21" s="7" t="s">
        <v>19</v>
      </c>
      <c r="G21" s="8">
        <v>100</v>
      </c>
      <c r="H21" s="8">
        <v>100</v>
      </c>
      <c r="I21" s="16">
        <f t="shared" si="0"/>
        <v>100</v>
      </c>
      <c r="J21" s="34">
        <f>AVERAGE(I21:I25)</f>
        <v>100</v>
      </c>
      <c r="K21" s="39"/>
      <c r="L21" s="7" t="s">
        <v>20</v>
      </c>
      <c r="M21" s="49"/>
      <c r="N21" s="51"/>
    </row>
    <row r="22" spans="1:14" ht="38.25">
      <c r="A22" s="30"/>
      <c r="B22" s="32"/>
      <c r="C22" s="7" t="s">
        <v>16</v>
      </c>
      <c r="D22" s="7" t="s">
        <v>17</v>
      </c>
      <c r="E22" s="7" t="s">
        <v>21</v>
      </c>
      <c r="F22" s="7" t="s">
        <v>19</v>
      </c>
      <c r="G22" s="8">
        <v>100</v>
      </c>
      <c r="H22" s="8">
        <v>100</v>
      </c>
      <c r="I22" s="16">
        <f t="shared" si="0"/>
        <v>100</v>
      </c>
      <c r="J22" s="34"/>
      <c r="K22" s="40"/>
      <c r="L22" s="7" t="s">
        <v>20</v>
      </c>
      <c r="M22" s="49"/>
      <c r="N22" s="51"/>
    </row>
    <row r="23" spans="1:14" ht="51">
      <c r="A23" s="30"/>
      <c r="B23" s="32"/>
      <c r="C23" s="7" t="s">
        <v>16</v>
      </c>
      <c r="D23" s="7" t="s">
        <v>17</v>
      </c>
      <c r="E23" s="7" t="s">
        <v>22</v>
      </c>
      <c r="F23" s="7" t="s">
        <v>19</v>
      </c>
      <c r="G23" s="8">
        <v>100</v>
      </c>
      <c r="H23" s="8">
        <v>100</v>
      </c>
      <c r="I23" s="16">
        <f t="shared" si="0"/>
        <v>100</v>
      </c>
      <c r="J23" s="34"/>
      <c r="K23" s="40"/>
      <c r="L23" s="7" t="s">
        <v>20</v>
      </c>
      <c r="M23" s="49"/>
      <c r="N23" s="51"/>
    </row>
    <row r="24" spans="1:14" ht="38.25">
      <c r="A24" s="30"/>
      <c r="B24" s="32"/>
      <c r="C24" s="9" t="s">
        <v>16</v>
      </c>
      <c r="D24" s="9" t="s">
        <v>17</v>
      </c>
      <c r="E24" s="10" t="s">
        <v>23</v>
      </c>
      <c r="F24" s="12" t="s">
        <v>24</v>
      </c>
      <c r="G24" s="13">
        <v>78.02</v>
      </c>
      <c r="H24" s="13">
        <v>78.02</v>
      </c>
      <c r="I24" s="16">
        <f t="shared" si="0"/>
        <v>100</v>
      </c>
      <c r="J24" s="34"/>
      <c r="K24" s="40"/>
      <c r="L24" s="7" t="s">
        <v>25</v>
      </c>
      <c r="M24" s="49"/>
      <c r="N24" s="51"/>
    </row>
    <row r="25" spans="1:14" ht="25.5">
      <c r="A25" s="30"/>
      <c r="B25" s="32"/>
      <c r="C25" s="7" t="s">
        <v>16</v>
      </c>
      <c r="D25" s="7" t="s">
        <v>26</v>
      </c>
      <c r="E25" s="7" t="s">
        <v>27</v>
      </c>
      <c r="F25" s="7" t="s">
        <v>28</v>
      </c>
      <c r="G25" s="8">
        <v>2</v>
      </c>
      <c r="H25" s="8">
        <v>2</v>
      </c>
      <c r="I25" s="16">
        <f t="shared" si="0"/>
        <v>100</v>
      </c>
      <c r="J25" s="34"/>
      <c r="K25" s="41"/>
      <c r="L25" s="7" t="s">
        <v>20</v>
      </c>
      <c r="M25" s="49"/>
      <c r="N25" s="51"/>
    </row>
    <row r="26" spans="1:14" ht="63.75">
      <c r="A26" s="30"/>
      <c r="B26" s="32" t="s">
        <v>32</v>
      </c>
      <c r="C26" s="7" t="s">
        <v>16</v>
      </c>
      <c r="D26" s="7" t="s">
        <v>17</v>
      </c>
      <c r="E26" s="7" t="s">
        <v>18</v>
      </c>
      <c r="F26" s="7" t="s">
        <v>19</v>
      </c>
      <c r="G26" s="8">
        <v>100</v>
      </c>
      <c r="H26" s="8">
        <v>100</v>
      </c>
      <c r="I26" s="16">
        <f t="shared" ref="I26:I29" si="1">H26*100/G26</f>
        <v>100</v>
      </c>
      <c r="J26" s="33">
        <f>AVERAGE(I26:I30)</f>
        <v>100</v>
      </c>
      <c r="K26" s="39"/>
      <c r="L26" s="7" t="s">
        <v>20</v>
      </c>
      <c r="M26" s="49"/>
      <c r="N26" s="51"/>
    </row>
    <row r="27" spans="1:14" ht="38.25">
      <c r="A27" s="30"/>
      <c r="B27" s="32"/>
      <c r="C27" s="7" t="s">
        <v>16</v>
      </c>
      <c r="D27" s="7" t="s">
        <v>17</v>
      </c>
      <c r="E27" s="7" t="s">
        <v>21</v>
      </c>
      <c r="F27" s="7" t="s">
        <v>19</v>
      </c>
      <c r="G27" s="8">
        <v>100</v>
      </c>
      <c r="H27" s="8">
        <v>100</v>
      </c>
      <c r="I27" s="16">
        <f t="shared" si="1"/>
        <v>100</v>
      </c>
      <c r="J27" s="33"/>
      <c r="K27" s="40"/>
      <c r="L27" s="7" t="s">
        <v>20</v>
      </c>
      <c r="M27" s="49"/>
      <c r="N27" s="51"/>
    </row>
    <row r="28" spans="1:14" ht="51">
      <c r="A28" s="30"/>
      <c r="B28" s="32"/>
      <c r="C28" s="7" t="s">
        <v>16</v>
      </c>
      <c r="D28" s="7" t="s">
        <v>17</v>
      </c>
      <c r="E28" s="7" t="s">
        <v>22</v>
      </c>
      <c r="F28" s="7" t="s">
        <v>19</v>
      </c>
      <c r="G28" s="8">
        <v>100</v>
      </c>
      <c r="H28" s="8">
        <v>100</v>
      </c>
      <c r="I28" s="16">
        <f t="shared" si="1"/>
        <v>100</v>
      </c>
      <c r="J28" s="33"/>
      <c r="K28" s="40"/>
      <c r="L28" s="7" t="s">
        <v>20</v>
      </c>
      <c r="M28" s="49"/>
      <c r="N28" s="51"/>
    </row>
    <row r="29" spans="1:14" ht="38.25">
      <c r="A29" s="30"/>
      <c r="B29" s="32"/>
      <c r="C29" s="9" t="s">
        <v>16</v>
      </c>
      <c r="D29" s="9" t="s">
        <v>17</v>
      </c>
      <c r="E29" s="10" t="s">
        <v>23</v>
      </c>
      <c r="F29" s="12" t="s">
        <v>24</v>
      </c>
      <c r="G29" s="13">
        <v>78.02</v>
      </c>
      <c r="H29" s="13">
        <v>78.02</v>
      </c>
      <c r="I29" s="16">
        <f t="shared" si="1"/>
        <v>100</v>
      </c>
      <c r="J29" s="33"/>
      <c r="K29" s="40"/>
      <c r="L29" s="7" t="s">
        <v>25</v>
      </c>
      <c r="M29" s="49"/>
      <c r="N29" s="51"/>
    </row>
    <row r="30" spans="1:14" ht="25.5">
      <c r="A30" s="30"/>
      <c r="B30" s="32"/>
      <c r="C30" s="7" t="s">
        <v>16</v>
      </c>
      <c r="D30" s="7" t="s">
        <v>26</v>
      </c>
      <c r="E30" s="7" t="s">
        <v>27</v>
      </c>
      <c r="F30" s="7" t="s">
        <v>28</v>
      </c>
      <c r="G30" s="14">
        <v>1</v>
      </c>
      <c r="H30" s="14">
        <v>1</v>
      </c>
      <c r="I30" s="16">
        <v>100</v>
      </c>
      <c r="J30" s="33"/>
      <c r="K30" s="41"/>
      <c r="L30" s="7" t="s">
        <v>20</v>
      </c>
      <c r="M30" s="49"/>
      <c r="N30" s="51"/>
    </row>
    <row r="31" spans="1:14" ht="63.75">
      <c r="A31" s="30"/>
      <c r="B31" s="32" t="s">
        <v>33</v>
      </c>
      <c r="C31" s="7" t="s">
        <v>16</v>
      </c>
      <c r="D31" s="7" t="s">
        <v>17</v>
      </c>
      <c r="E31" s="7" t="s">
        <v>18</v>
      </c>
      <c r="F31" s="7" t="s">
        <v>19</v>
      </c>
      <c r="G31" s="8">
        <v>100</v>
      </c>
      <c r="H31" s="8">
        <v>100</v>
      </c>
      <c r="I31" s="16">
        <f t="shared" si="0"/>
        <v>100</v>
      </c>
      <c r="J31" s="33">
        <f>AVERAGE(I31:I35)</f>
        <v>100.137931034483</v>
      </c>
      <c r="K31" s="52" t="s">
        <v>65</v>
      </c>
      <c r="L31" s="7" t="s">
        <v>20</v>
      </c>
      <c r="M31" s="49"/>
      <c r="N31" s="51"/>
    </row>
    <row r="32" spans="1:14" ht="38.25">
      <c r="A32" s="30"/>
      <c r="B32" s="32"/>
      <c r="C32" s="7" t="s">
        <v>16</v>
      </c>
      <c r="D32" s="7" t="s">
        <v>17</v>
      </c>
      <c r="E32" s="7" t="s">
        <v>21</v>
      </c>
      <c r="F32" s="7" t="s">
        <v>19</v>
      </c>
      <c r="G32" s="8">
        <v>100</v>
      </c>
      <c r="H32" s="8">
        <v>100</v>
      </c>
      <c r="I32" s="16">
        <f t="shared" si="0"/>
        <v>100</v>
      </c>
      <c r="J32" s="33"/>
      <c r="K32" s="53"/>
      <c r="L32" s="7" t="s">
        <v>20</v>
      </c>
      <c r="M32" s="49"/>
      <c r="N32" s="51"/>
    </row>
    <row r="33" spans="1:14" ht="51">
      <c r="A33" s="30"/>
      <c r="B33" s="32"/>
      <c r="C33" s="7" t="s">
        <v>16</v>
      </c>
      <c r="D33" s="7" t="s">
        <v>17</v>
      </c>
      <c r="E33" s="7" t="s">
        <v>22</v>
      </c>
      <c r="F33" s="7" t="s">
        <v>19</v>
      </c>
      <c r="G33" s="8">
        <v>100</v>
      </c>
      <c r="H33" s="8">
        <v>100</v>
      </c>
      <c r="I33" s="16">
        <f t="shared" si="0"/>
        <v>100</v>
      </c>
      <c r="J33" s="33"/>
      <c r="K33" s="53"/>
      <c r="L33" s="7" t="s">
        <v>20</v>
      </c>
      <c r="M33" s="49"/>
      <c r="N33" s="51"/>
    </row>
    <row r="34" spans="1:14" ht="38.25">
      <c r="A34" s="30"/>
      <c r="B34" s="32"/>
      <c r="C34" s="9" t="s">
        <v>16</v>
      </c>
      <c r="D34" s="9" t="s">
        <v>17</v>
      </c>
      <c r="E34" s="10" t="s">
        <v>23</v>
      </c>
      <c r="F34" s="12" t="s">
        <v>24</v>
      </c>
      <c r="G34" s="13">
        <v>78.02</v>
      </c>
      <c r="H34" s="13">
        <v>78.02</v>
      </c>
      <c r="I34" s="16">
        <f t="shared" si="0"/>
        <v>100</v>
      </c>
      <c r="J34" s="33"/>
      <c r="K34" s="53"/>
      <c r="L34" s="7" t="s">
        <v>25</v>
      </c>
      <c r="M34" s="49"/>
      <c r="N34" s="51"/>
    </row>
    <row r="35" spans="1:14" ht="25.5">
      <c r="A35" s="30"/>
      <c r="B35" s="32"/>
      <c r="C35" s="7" t="s">
        <v>16</v>
      </c>
      <c r="D35" s="7" t="s">
        <v>26</v>
      </c>
      <c r="E35" s="7" t="s">
        <v>27</v>
      </c>
      <c r="F35" s="7" t="s">
        <v>28</v>
      </c>
      <c r="G35" s="14">
        <v>290</v>
      </c>
      <c r="H35" s="14">
        <v>292</v>
      </c>
      <c r="I35" s="16">
        <f t="shared" si="0"/>
        <v>100.68965517241401</v>
      </c>
      <c r="J35" s="33"/>
      <c r="K35" s="54"/>
      <c r="L35" s="7" t="s">
        <v>20</v>
      </c>
      <c r="M35" s="49"/>
      <c r="N35" s="51"/>
    </row>
    <row r="36" spans="1:14" ht="63.75">
      <c r="A36" s="30"/>
      <c r="B36" s="32" t="s">
        <v>34</v>
      </c>
      <c r="C36" s="7" t="s">
        <v>16</v>
      </c>
      <c r="D36" s="7" t="s">
        <v>17</v>
      </c>
      <c r="E36" s="7" t="s">
        <v>18</v>
      </c>
      <c r="F36" s="7" t="s">
        <v>19</v>
      </c>
      <c r="G36" s="8">
        <v>100</v>
      </c>
      <c r="H36" s="8">
        <v>100</v>
      </c>
      <c r="I36" s="16">
        <f t="shared" si="0"/>
        <v>100</v>
      </c>
      <c r="J36" s="33">
        <f>AVERAGE(I36:I40)</f>
        <v>96.6666666666667</v>
      </c>
      <c r="K36" s="52" t="s">
        <v>63</v>
      </c>
      <c r="L36" s="7" t="s">
        <v>20</v>
      </c>
      <c r="M36" s="49"/>
      <c r="N36" s="51"/>
    </row>
    <row r="37" spans="1:14" ht="38.25">
      <c r="A37" s="30"/>
      <c r="B37" s="32"/>
      <c r="C37" s="7" t="s">
        <v>16</v>
      </c>
      <c r="D37" s="7" t="s">
        <v>17</v>
      </c>
      <c r="E37" s="7" t="s">
        <v>21</v>
      </c>
      <c r="F37" s="7" t="s">
        <v>19</v>
      </c>
      <c r="G37" s="8">
        <v>100</v>
      </c>
      <c r="H37" s="8">
        <v>100</v>
      </c>
      <c r="I37" s="16">
        <f t="shared" si="0"/>
        <v>100</v>
      </c>
      <c r="J37" s="33"/>
      <c r="K37" s="53"/>
      <c r="L37" s="7" t="s">
        <v>20</v>
      </c>
      <c r="M37" s="49"/>
      <c r="N37" s="51"/>
    </row>
    <row r="38" spans="1:14" ht="51">
      <c r="A38" s="30"/>
      <c r="B38" s="32"/>
      <c r="C38" s="7" t="s">
        <v>16</v>
      </c>
      <c r="D38" s="7" t="s">
        <v>17</v>
      </c>
      <c r="E38" s="7" t="s">
        <v>22</v>
      </c>
      <c r="F38" s="7" t="s">
        <v>19</v>
      </c>
      <c r="G38" s="8">
        <v>100</v>
      </c>
      <c r="H38" s="8">
        <v>100</v>
      </c>
      <c r="I38" s="16">
        <f t="shared" si="0"/>
        <v>100</v>
      </c>
      <c r="J38" s="33"/>
      <c r="K38" s="53"/>
      <c r="L38" s="7" t="s">
        <v>20</v>
      </c>
      <c r="M38" s="49"/>
      <c r="N38" s="51"/>
    </row>
    <row r="39" spans="1:14" ht="38.25">
      <c r="A39" s="30"/>
      <c r="B39" s="32"/>
      <c r="C39" s="9" t="s">
        <v>16</v>
      </c>
      <c r="D39" s="9" t="s">
        <v>17</v>
      </c>
      <c r="E39" s="10" t="s">
        <v>23</v>
      </c>
      <c r="F39" s="12" t="s">
        <v>24</v>
      </c>
      <c r="G39" s="13">
        <v>78.02</v>
      </c>
      <c r="H39" s="13">
        <v>78.02</v>
      </c>
      <c r="I39" s="16">
        <f t="shared" si="0"/>
        <v>100</v>
      </c>
      <c r="J39" s="33"/>
      <c r="K39" s="53"/>
      <c r="L39" s="7" t="s">
        <v>25</v>
      </c>
      <c r="M39" s="49"/>
      <c r="N39" s="51"/>
    </row>
    <row r="40" spans="1:14" ht="25.5">
      <c r="A40" s="30"/>
      <c r="B40" s="32"/>
      <c r="C40" s="7" t="s">
        <v>16</v>
      </c>
      <c r="D40" s="7" t="s">
        <v>26</v>
      </c>
      <c r="E40" s="7" t="s">
        <v>27</v>
      </c>
      <c r="F40" s="7" t="s">
        <v>28</v>
      </c>
      <c r="G40" s="8">
        <v>6</v>
      </c>
      <c r="H40" s="8">
        <v>5</v>
      </c>
      <c r="I40" s="16">
        <f>H40*100/G40</f>
        <v>83.3333333333333</v>
      </c>
      <c r="J40" s="33"/>
      <c r="K40" s="54"/>
      <c r="L40" s="7" t="s">
        <v>20</v>
      </c>
      <c r="M40" s="49"/>
      <c r="N40" s="51"/>
    </row>
    <row r="41" spans="1:14" ht="51">
      <c r="A41" s="30"/>
      <c r="B41" s="32" t="s">
        <v>35</v>
      </c>
      <c r="C41" s="7" t="s">
        <v>16</v>
      </c>
      <c r="D41" s="7" t="s">
        <v>17</v>
      </c>
      <c r="E41" s="7" t="s">
        <v>36</v>
      </c>
      <c r="F41" s="7" t="s">
        <v>19</v>
      </c>
      <c r="G41" s="8">
        <v>100</v>
      </c>
      <c r="H41" s="8">
        <v>100</v>
      </c>
      <c r="I41" s="16">
        <f t="shared" si="0"/>
        <v>100</v>
      </c>
      <c r="J41" s="33">
        <f>AVERAGE(I41:I45)</f>
        <v>100</v>
      </c>
      <c r="K41" s="39" t="s">
        <v>14</v>
      </c>
      <c r="L41" s="7" t="s">
        <v>20</v>
      </c>
      <c r="M41" s="49"/>
      <c r="N41" s="51"/>
    </row>
    <row r="42" spans="1:14" ht="38.25">
      <c r="A42" s="30"/>
      <c r="B42" s="32"/>
      <c r="C42" s="7" t="s">
        <v>16</v>
      </c>
      <c r="D42" s="7" t="s">
        <v>17</v>
      </c>
      <c r="E42" s="7" t="s">
        <v>37</v>
      </c>
      <c r="F42" s="7" t="s">
        <v>19</v>
      </c>
      <c r="G42" s="8">
        <v>100</v>
      </c>
      <c r="H42" s="8">
        <v>100</v>
      </c>
      <c r="I42" s="16">
        <f t="shared" si="0"/>
        <v>100</v>
      </c>
      <c r="J42" s="33"/>
      <c r="K42" s="40"/>
      <c r="L42" s="7" t="s">
        <v>20</v>
      </c>
      <c r="M42" s="49"/>
      <c r="N42" s="51"/>
    </row>
    <row r="43" spans="1:14" ht="51">
      <c r="A43" s="30"/>
      <c r="B43" s="32"/>
      <c r="C43" s="7" t="s">
        <v>16</v>
      </c>
      <c r="D43" s="7" t="s">
        <v>17</v>
      </c>
      <c r="E43" s="7" t="s">
        <v>22</v>
      </c>
      <c r="F43" s="7" t="s">
        <v>19</v>
      </c>
      <c r="G43" s="8">
        <v>100</v>
      </c>
      <c r="H43" s="8">
        <v>100</v>
      </c>
      <c r="I43" s="16">
        <f t="shared" si="0"/>
        <v>100</v>
      </c>
      <c r="J43" s="33"/>
      <c r="K43" s="40"/>
      <c r="L43" s="7" t="s">
        <v>20</v>
      </c>
      <c r="M43" s="49"/>
      <c r="N43" s="51"/>
    </row>
    <row r="44" spans="1:14" ht="38.25">
      <c r="A44" s="30"/>
      <c r="B44" s="32"/>
      <c r="C44" s="9" t="s">
        <v>16</v>
      </c>
      <c r="D44" s="9" t="s">
        <v>17</v>
      </c>
      <c r="E44" s="10" t="s">
        <v>23</v>
      </c>
      <c r="F44" s="12" t="s">
        <v>24</v>
      </c>
      <c r="G44" s="13">
        <v>78.02</v>
      </c>
      <c r="H44" s="13">
        <v>78.02</v>
      </c>
      <c r="I44" s="16">
        <f t="shared" si="0"/>
        <v>100</v>
      </c>
      <c r="J44" s="33"/>
      <c r="K44" s="40"/>
      <c r="L44" s="7" t="s">
        <v>25</v>
      </c>
      <c r="M44" s="49"/>
      <c r="N44" s="51"/>
    </row>
    <row r="45" spans="1:14" ht="39.75" customHeight="1">
      <c r="A45" s="30"/>
      <c r="B45" s="32"/>
      <c r="C45" s="7" t="s">
        <v>16</v>
      </c>
      <c r="D45" s="7" t="s">
        <v>26</v>
      </c>
      <c r="E45" s="7" t="s">
        <v>27</v>
      </c>
      <c r="F45" s="7" t="s">
        <v>28</v>
      </c>
      <c r="G45" s="8">
        <v>1</v>
      </c>
      <c r="H45" s="8">
        <v>1</v>
      </c>
      <c r="I45" s="16">
        <f t="shared" si="0"/>
        <v>100</v>
      </c>
      <c r="J45" s="33"/>
      <c r="K45" s="41"/>
      <c r="L45" s="7" t="s">
        <v>20</v>
      </c>
      <c r="M45" s="49"/>
      <c r="N45" s="51"/>
    </row>
    <row r="46" spans="1:14" ht="39.75" customHeight="1">
      <c r="A46" s="30"/>
      <c r="B46" s="32" t="s">
        <v>38</v>
      </c>
      <c r="C46" s="7" t="s">
        <v>16</v>
      </c>
      <c r="D46" s="7" t="s">
        <v>17</v>
      </c>
      <c r="E46" s="7" t="s">
        <v>36</v>
      </c>
      <c r="F46" s="7" t="s">
        <v>19</v>
      </c>
      <c r="G46" s="8">
        <v>100</v>
      </c>
      <c r="H46" s="8">
        <v>100</v>
      </c>
      <c r="I46" s="16">
        <f t="shared" ref="I46:I50" si="2">H46*100/G46</f>
        <v>100</v>
      </c>
      <c r="J46" s="35">
        <f>AVERAGE(I46:I50)</f>
        <v>100</v>
      </c>
      <c r="K46" s="39"/>
      <c r="L46" s="7" t="s">
        <v>20</v>
      </c>
      <c r="M46" s="49"/>
      <c r="N46" s="51"/>
    </row>
    <row r="47" spans="1:14" ht="39.75" customHeight="1">
      <c r="A47" s="30"/>
      <c r="B47" s="32"/>
      <c r="C47" s="7" t="s">
        <v>16</v>
      </c>
      <c r="D47" s="7" t="s">
        <v>17</v>
      </c>
      <c r="E47" s="7" t="s">
        <v>37</v>
      </c>
      <c r="F47" s="7" t="s">
        <v>19</v>
      </c>
      <c r="G47" s="8">
        <v>100</v>
      </c>
      <c r="H47" s="8">
        <v>100</v>
      </c>
      <c r="I47" s="16">
        <f t="shared" si="2"/>
        <v>100</v>
      </c>
      <c r="J47" s="35"/>
      <c r="K47" s="40"/>
      <c r="L47" s="7" t="s">
        <v>20</v>
      </c>
      <c r="M47" s="49"/>
      <c r="N47" s="51"/>
    </row>
    <row r="48" spans="1:14" ht="39.75" customHeight="1">
      <c r="A48" s="30"/>
      <c r="B48" s="32"/>
      <c r="C48" s="7" t="s">
        <v>16</v>
      </c>
      <c r="D48" s="7" t="s">
        <v>17</v>
      </c>
      <c r="E48" s="7" t="s">
        <v>22</v>
      </c>
      <c r="F48" s="7" t="s">
        <v>19</v>
      </c>
      <c r="G48" s="8">
        <v>100</v>
      </c>
      <c r="H48" s="8">
        <v>100</v>
      </c>
      <c r="I48" s="16">
        <f t="shared" si="2"/>
        <v>100</v>
      </c>
      <c r="J48" s="35"/>
      <c r="K48" s="40"/>
      <c r="L48" s="7" t="s">
        <v>20</v>
      </c>
      <c r="M48" s="49"/>
      <c r="N48" s="51"/>
    </row>
    <row r="49" spans="1:14" ht="39.75" customHeight="1">
      <c r="A49" s="30"/>
      <c r="B49" s="32"/>
      <c r="C49" s="9" t="s">
        <v>16</v>
      </c>
      <c r="D49" s="9" t="s">
        <v>17</v>
      </c>
      <c r="E49" s="10" t="s">
        <v>23</v>
      </c>
      <c r="F49" s="12" t="s">
        <v>24</v>
      </c>
      <c r="G49" s="13">
        <v>78.02</v>
      </c>
      <c r="H49" s="13">
        <v>78.02</v>
      </c>
      <c r="I49" s="16">
        <f t="shared" si="2"/>
        <v>100</v>
      </c>
      <c r="J49" s="35"/>
      <c r="K49" s="40"/>
      <c r="L49" s="7" t="s">
        <v>25</v>
      </c>
      <c r="M49" s="49"/>
      <c r="N49" s="51"/>
    </row>
    <row r="50" spans="1:14" ht="39.75" customHeight="1">
      <c r="A50" s="30"/>
      <c r="B50" s="32"/>
      <c r="C50" s="7" t="s">
        <v>16</v>
      </c>
      <c r="D50" s="7" t="s">
        <v>26</v>
      </c>
      <c r="E50" s="7" t="s">
        <v>27</v>
      </c>
      <c r="F50" s="7" t="s">
        <v>28</v>
      </c>
      <c r="G50" s="8">
        <v>3</v>
      </c>
      <c r="H50" s="8">
        <v>3</v>
      </c>
      <c r="I50" s="16">
        <f t="shared" si="2"/>
        <v>100</v>
      </c>
      <c r="J50" s="35"/>
      <c r="K50" s="41"/>
      <c r="L50" s="7" t="s">
        <v>20</v>
      </c>
      <c r="M50" s="49"/>
      <c r="N50" s="51"/>
    </row>
    <row r="51" spans="1:14" ht="63.75">
      <c r="A51" s="30"/>
      <c r="B51" s="32" t="s">
        <v>39</v>
      </c>
      <c r="C51" s="7" t="s">
        <v>16</v>
      </c>
      <c r="D51" s="7" t="s">
        <v>17</v>
      </c>
      <c r="E51" s="7" t="s">
        <v>18</v>
      </c>
      <c r="F51" s="7" t="s">
        <v>19</v>
      </c>
      <c r="G51" s="8">
        <v>100</v>
      </c>
      <c r="H51" s="8">
        <v>100</v>
      </c>
      <c r="I51" s="16">
        <f t="shared" si="0"/>
        <v>100</v>
      </c>
      <c r="J51" s="33">
        <f>AVERAGE(I51:I55)</f>
        <v>100</v>
      </c>
      <c r="K51" s="39"/>
      <c r="L51" s="7" t="s">
        <v>20</v>
      </c>
      <c r="M51" s="49"/>
      <c r="N51" s="51"/>
    </row>
    <row r="52" spans="1:14" ht="38.25">
      <c r="A52" s="30"/>
      <c r="B52" s="32"/>
      <c r="C52" s="7" t="s">
        <v>16</v>
      </c>
      <c r="D52" s="7" t="s">
        <v>17</v>
      </c>
      <c r="E52" s="7" t="s">
        <v>21</v>
      </c>
      <c r="F52" s="7" t="s">
        <v>19</v>
      </c>
      <c r="G52" s="8">
        <v>100</v>
      </c>
      <c r="H52" s="8">
        <v>100</v>
      </c>
      <c r="I52" s="16">
        <f t="shared" si="0"/>
        <v>100</v>
      </c>
      <c r="J52" s="33"/>
      <c r="K52" s="40"/>
      <c r="L52" s="7" t="s">
        <v>20</v>
      </c>
      <c r="M52" s="49"/>
      <c r="N52" s="51"/>
    </row>
    <row r="53" spans="1:14" ht="51">
      <c r="A53" s="30"/>
      <c r="B53" s="32"/>
      <c r="C53" s="7" t="s">
        <v>16</v>
      </c>
      <c r="D53" s="7" t="s">
        <v>17</v>
      </c>
      <c r="E53" s="7" t="s">
        <v>22</v>
      </c>
      <c r="F53" s="7" t="s">
        <v>19</v>
      </c>
      <c r="G53" s="8">
        <v>100</v>
      </c>
      <c r="H53" s="8">
        <v>100</v>
      </c>
      <c r="I53" s="16">
        <f t="shared" si="0"/>
        <v>100</v>
      </c>
      <c r="J53" s="33"/>
      <c r="K53" s="40"/>
      <c r="L53" s="7" t="s">
        <v>20</v>
      </c>
      <c r="M53" s="49"/>
      <c r="N53" s="51"/>
    </row>
    <row r="54" spans="1:14" ht="38.25">
      <c r="A54" s="30"/>
      <c r="B54" s="32"/>
      <c r="C54" s="9" t="s">
        <v>16</v>
      </c>
      <c r="D54" s="9" t="s">
        <v>17</v>
      </c>
      <c r="E54" s="10" t="s">
        <v>23</v>
      </c>
      <c r="F54" s="12" t="s">
        <v>24</v>
      </c>
      <c r="G54" s="13">
        <v>78.02</v>
      </c>
      <c r="H54" s="13">
        <v>78.02</v>
      </c>
      <c r="I54" s="16">
        <f t="shared" si="0"/>
        <v>100</v>
      </c>
      <c r="J54" s="33"/>
      <c r="K54" s="40"/>
      <c r="L54" s="7" t="s">
        <v>25</v>
      </c>
      <c r="M54" s="49"/>
      <c r="N54" s="51"/>
    </row>
    <row r="55" spans="1:14" ht="25.5">
      <c r="A55" s="30"/>
      <c r="B55" s="32"/>
      <c r="C55" s="7" t="s">
        <v>16</v>
      </c>
      <c r="D55" s="7" t="s">
        <v>26</v>
      </c>
      <c r="E55" s="7" t="s">
        <v>27</v>
      </c>
      <c r="F55" s="7" t="s">
        <v>28</v>
      </c>
      <c r="G55" s="14">
        <v>1</v>
      </c>
      <c r="H55" s="14">
        <v>1</v>
      </c>
      <c r="I55" s="16">
        <f>100</f>
        <v>100</v>
      </c>
      <c r="J55" s="33"/>
      <c r="K55" s="41"/>
      <c r="L55" s="7" t="s">
        <v>20</v>
      </c>
      <c r="M55" s="49"/>
      <c r="N55" s="51"/>
    </row>
    <row r="56" spans="1:14" ht="51">
      <c r="A56" s="30"/>
      <c r="B56" s="32" t="s">
        <v>40</v>
      </c>
      <c r="C56" s="7" t="s">
        <v>16</v>
      </c>
      <c r="D56" s="7" t="s">
        <v>17</v>
      </c>
      <c r="E56" s="7" t="s">
        <v>36</v>
      </c>
      <c r="F56" s="7" t="s">
        <v>19</v>
      </c>
      <c r="G56" s="8">
        <v>100</v>
      </c>
      <c r="H56" s="8">
        <v>100</v>
      </c>
      <c r="I56" s="16">
        <f t="shared" si="0"/>
        <v>100</v>
      </c>
      <c r="J56" s="33">
        <f>AVERAGE(I56:I60)</f>
        <v>100</v>
      </c>
      <c r="K56" s="39"/>
      <c r="L56" s="7" t="s">
        <v>20</v>
      </c>
      <c r="M56" s="49"/>
      <c r="N56" s="51"/>
    </row>
    <row r="57" spans="1:14" ht="38.25">
      <c r="A57" s="30"/>
      <c r="B57" s="32"/>
      <c r="C57" s="7" t="s">
        <v>16</v>
      </c>
      <c r="D57" s="7" t="s">
        <v>17</v>
      </c>
      <c r="E57" s="7" t="s">
        <v>37</v>
      </c>
      <c r="F57" s="7" t="s">
        <v>19</v>
      </c>
      <c r="G57" s="8">
        <v>100</v>
      </c>
      <c r="H57" s="8">
        <v>100</v>
      </c>
      <c r="I57" s="16">
        <f t="shared" si="0"/>
        <v>100</v>
      </c>
      <c r="J57" s="33"/>
      <c r="K57" s="40"/>
      <c r="L57" s="7" t="s">
        <v>20</v>
      </c>
      <c r="M57" s="49"/>
      <c r="N57" s="51"/>
    </row>
    <row r="58" spans="1:14" ht="51">
      <c r="A58" s="30"/>
      <c r="B58" s="32"/>
      <c r="C58" s="7" t="s">
        <v>16</v>
      </c>
      <c r="D58" s="7" t="s">
        <v>17</v>
      </c>
      <c r="E58" s="7" t="s">
        <v>22</v>
      </c>
      <c r="F58" s="7" t="s">
        <v>19</v>
      </c>
      <c r="G58" s="8">
        <v>100</v>
      </c>
      <c r="H58" s="8">
        <v>100</v>
      </c>
      <c r="I58" s="16">
        <f t="shared" si="0"/>
        <v>100</v>
      </c>
      <c r="J58" s="33"/>
      <c r="K58" s="40"/>
      <c r="L58" s="7" t="s">
        <v>20</v>
      </c>
      <c r="M58" s="49"/>
      <c r="N58" s="51"/>
    </row>
    <row r="59" spans="1:14" ht="38.25">
      <c r="A59" s="30"/>
      <c r="B59" s="32"/>
      <c r="C59" s="9" t="s">
        <v>16</v>
      </c>
      <c r="D59" s="9" t="s">
        <v>17</v>
      </c>
      <c r="E59" s="10" t="s">
        <v>23</v>
      </c>
      <c r="F59" s="12" t="s">
        <v>24</v>
      </c>
      <c r="G59" s="13">
        <v>78.02</v>
      </c>
      <c r="H59" s="13">
        <v>78.02</v>
      </c>
      <c r="I59" s="16">
        <f t="shared" si="0"/>
        <v>100</v>
      </c>
      <c r="J59" s="33"/>
      <c r="K59" s="40"/>
      <c r="L59" s="7" t="s">
        <v>25</v>
      </c>
      <c r="M59" s="49"/>
      <c r="N59" s="51"/>
    </row>
    <row r="60" spans="1:14" ht="25.5">
      <c r="A60" s="30"/>
      <c r="B60" s="32"/>
      <c r="C60" s="7" t="s">
        <v>16</v>
      </c>
      <c r="D60" s="7" t="s">
        <v>26</v>
      </c>
      <c r="E60" s="7" t="s">
        <v>27</v>
      </c>
      <c r="F60" s="7" t="s">
        <v>28</v>
      </c>
      <c r="G60" s="14">
        <v>356</v>
      </c>
      <c r="H60" s="14">
        <v>356</v>
      </c>
      <c r="I60" s="16">
        <f t="shared" si="0"/>
        <v>100</v>
      </c>
      <c r="J60" s="33"/>
      <c r="K60" s="41"/>
      <c r="L60" s="7" t="s">
        <v>20</v>
      </c>
      <c r="M60" s="49"/>
      <c r="N60" s="51"/>
    </row>
    <row r="61" spans="1:14" ht="51">
      <c r="A61" s="30"/>
      <c r="B61" s="32" t="s">
        <v>41</v>
      </c>
      <c r="C61" s="7" t="s">
        <v>16</v>
      </c>
      <c r="D61" s="7" t="s">
        <v>17</v>
      </c>
      <c r="E61" s="7" t="s">
        <v>36</v>
      </c>
      <c r="F61" s="7" t="s">
        <v>19</v>
      </c>
      <c r="G61" s="8">
        <v>100</v>
      </c>
      <c r="H61" s="8">
        <v>100</v>
      </c>
      <c r="I61" s="16">
        <f t="shared" si="0"/>
        <v>100</v>
      </c>
      <c r="J61" s="34">
        <f>AVERAGE(I61:I65)</f>
        <v>100</v>
      </c>
      <c r="K61" s="39"/>
      <c r="L61" s="7" t="s">
        <v>20</v>
      </c>
      <c r="M61" s="49"/>
      <c r="N61" s="51"/>
    </row>
    <row r="62" spans="1:14" ht="38.25">
      <c r="A62" s="30"/>
      <c r="B62" s="32"/>
      <c r="C62" s="7" t="s">
        <v>16</v>
      </c>
      <c r="D62" s="7" t="s">
        <v>17</v>
      </c>
      <c r="E62" s="7" t="s">
        <v>37</v>
      </c>
      <c r="F62" s="7" t="s">
        <v>19</v>
      </c>
      <c r="G62" s="8">
        <v>100</v>
      </c>
      <c r="H62" s="8">
        <v>100</v>
      </c>
      <c r="I62" s="16">
        <f t="shared" si="0"/>
        <v>100</v>
      </c>
      <c r="J62" s="34"/>
      <c r="K62" s="40"/>
      <c r="L62" s="7" t="s">
        <v>20</v>
      </c>
      <c r="M62" s="49"/>
      <c r="N62" s="51"/>
    </row>
    <row r="63" spans="1:14" ht="51">
      <c r="A63" s="30"/>
      <c r="B63" s="32"/>
      <c r="C63" s="7" t="s">
        <v>16</v>
      </c>
      <c r="D63" s="7" t="s">
        <v>17</v>
      </c>
      <c r="E63" s="7" t="s">
        <v>22</v>
      </c>
      <c r="F63" s="7" t="s">
        <v>19</v>
      </c>
      <c r="G63" s="8">
        <v>100</v>
      </c>
      <c r="H63" s="8">
        <v>100</v>
      </c>
      <c r="I63" s="16">
        <f t="shared" si="0"/>
        <v>100</v>
      </c>
      <c r="J63" s="34"/>
      <c r="K63" s="40"/>
      <c r="L63" s="7" t="s">
        <v>20</v>
      </c>
      <c r="M63" s="49"/>
      <c r="N63" s="51"/>
    </row>
    <row r="64" spans="1:14" ht="38.25">
      <c r="A64" s="30"/>
      <c r="B64" s="32"/>
      <c r="C64" s="9" t="s">
        <v>16</v>
      </c>
      <c r="D64" s="9" t="s">
        <v>17</v>
      </c>
      <c r="E64" s="10" t="s">
        <v>23</v>
      </c>
      <c r="F64" s="12" t="s">
        <v>24</v>
      </c>
      <c r="G64" s="13">
        <v>78.02</v>
      </c>
      <c r="H64" s="13">
        <v>78.02</v>
      </c>
      <c r="I64" s="16">
        <f t="shared" si="0"/>
        <v>100</v>
      </c>
      <c r="J64" s="34"/>
      <c r="K64" s="40"/>
      <c r="L64" s="7" t="s">
        <v>25</v>
      </c>
      <c r="M64" s="49"/>
      <c r="N64" s="51"/>
    </row>
    <row r="65" spans="1:14" ht="54" customHeight="1">
      <c r="A65" s="30"/>
      <c r="B65" s="32"/>
      <c r="C65" s="7" t="s">
        <v>16</v>
      </c>
      <c r="D65" s="7" t="s">
        <v>26</v>
      </c>
      <c r="E65" s="7" t="s">
        <v>27</v>
      </c>
      <c r="F65" s="7" t="s">
        <v>28</v>
      </c>
      <c r="G65" s="8">
        <v>1</v>
      </c>
      <c r="H65" s="8">
        <v>1</v>
      </c>
      <c r="I65" s="16">
        <f t="shared" si="0"/>
        <v>100</v>
      </c>
      <c r="J65" s="34"/>
      <c r="K65" s="41"/>
      <c r="L65" s="7" t="s">
        <v>20</v>
      </c>
      <c r="M65" s="49"/>
      <c r="N65" s="51"/>
    </row>
    <row r="66" spans="1:14" ht="51">
      <c r="A66" s="30"/>
      <c r="B66" s="32" t="s">
        <v>42</v>
      </c>
      <c r="C66" s="7" t="s">
        <v>16</v>
      </c>
      <c r="D66" s="7" t="s">
        <v>17</v>
      </c>
      <c r="E66" s="7" t="s">
        <v>43</v>
      </c>
      <c r="F66" s="7" t="s">
        <v>19</v>
      </c>
      <c r="G66" s="8">
        <v>100</v>
      </c>
      <c r="H66" s="8">
        <v>100</v>
      </c>
      <c r="I66" s="16">
        <f t="shared" si="0"/>
        <v>100</v>
      </c>
      <c r="J66" s="33">
        <f>AVERAGE(I66:I70)</f>
        <v>100</v>
      </c>
      <c r="K66" s="39"/>
      <c r="L66" s="7" t="s">
        <v>20</v>
      </c>
      <c r="M66" s="49"/>
      <c r="N66" s="51"/>
    </row>
    <row r="67" spans="1:14" ht="38.25">
      <c r="A67" s="30"/>
      <c r="B67" s="32"/>
      <c r="C67" s="7" t="s">
        <v>16</v>
      </c>
      <c r="D67" s="7" t="s">
        <v>17</v>
      </c>
      <c r="E67" s="7" t="s">
        <v>44</v>
      </c>
      <c r="F67" s="7" t="s">
        <v>19</v>
      </c>
      <c r="G67" s="8">
        <v>100</v>
      </c>
      <c r="H67" s="8">
        <v>100</v>
      </c>
      <c r="I67" s="16">
        <f t="shared" si="0"/>
        <v>100</v>
      </c>
      <c r="J67" s="33"/>
      <c r="K67" s="40"/>
      <c r="L67" s="7" t="s">
        <v>20</v>
      </c>
      <c r="M67" s="49"/>
      <c r="N67" s="51"/>
    </row>
    <row r="68" spans="1:14" ht="51">
      <c r="A68" s="30"/>
      <c r="B68" s="32"/>
      <c r="C68" s="7" t="s">
        <v>16</v>
      </c>
      <c r="D68" s="7" t="s">
        <v>17</v>
      </c>
      <c r="E68" s="7" t="s">
        <v>22</v>
      </c>
      <c r="F68" s="7" t="s">
        <v>19</v>
      </c>
      <c r="G68" s="8">
        <v>100</v>
      </c>
      <c r="H68" s="8">
        <v>100</v>
      </c>
      <c r="I68" s="16">
        <f t="shared" si="0"/>
        <v>100</v>
      </c>
      <c r="J68" s="33"/>
      <c r="K68" s="40"/>
      <c r="L68" s="7" t="s">
        <v>20</v>
      </c>
      <c r="M68" s="49"/>
      <c r="N68" s="51"/>
    </row>
    <row r="69" spans="1:14" ht="38.25">
      <c r="A69" s="30"/>
      <c r="B69" s="32"/>
      <c r="C69" s="9" t="s">
        <v>16</v>
      </c>
      <c r="D69" s="9" t="s">
        <v>17</v>
      </c>
      <c r="E69" s="10" t="s">
        <v>23</v>
      </c>
      <c r="F69" s="12" t="s">
        <v>24</v>
      </c>
      <c r="G69" s="13">
        <v>78.02</v>
      </c>
      <c r="H69" s="13">
        <v>78.02</v>
      </c>
      <c r="I69" s="16">
        <f t="shared" si="0"/>
        <v>100</v>
      </c>
      <c r="J69" s="33"/>
      <c r="K69" s="40"/>
      <c r="L69" s="7" t="s">
        <v>25</v>
      </c>
      <c r="M69" s="49"/>
      <c r="N69" s="51"/>
    </row>
    <row r="70" spans="1:14" ht="25.5">
      <c r="A70" s="30"/>
      <c r="B70" s="32"/>
      <c r="C70" s="7" t="s">
        <v>16</v>
      </c>
      <c r="D70" s="7" t="s">
        <v>26</v>
      </c>
      <c r="E70" s="7" t="s">
        <v>27</v>
      </c>
      <c r="F70" s="7" t="s">
        <v>28</v>
      </c>
      <c r="G70" s="14">
        <v>52</v>
      </c>
      <c r="H70" s="14">
        <v>52</v>
      </c>
      <c r="I70" s="16">
        <f t="shared" si="0"/>
        <v>100</v>
      </c>
      <c r="J70" s="33"/>
      <c r="K70" s="41"/>
      <c r="L70" s="7" t="s">
        <v>20</v>
      </c>
      <c r="M70" s="49"/>
      <c r="N70" s="51"/>
    </row>
    <row r="71" spans="1:14" ht="51">
      <c r="A71" s="30"/>
      <c r="B71" s="32" t="s">
        <v>45</v>
      </c>
      <c r="C71" s="7" t="s">
        <v>16</v>
      </c>
      <c r="D71" s="7" t="s">
        <v>17</v>
      </c>
      <c r="E71" s="7" t="s">
        <v>43</v>
      </c>
      <c r="F71" s="7" t="s">
        <v>19</v>
      </c>
      <c r="G71" s="8">
        <v>100</v>
      </c>
      <c r="H71" s="8">
        <v>100</v>
      </c>
      <c r="I71" s="16">
        <f t="shared" si="0"/>
        <v>100</v>
      </c>
      <c r="J71" s="35">
        <f>AVERAGE(I71:I75)</f>
        <v>100</v>
      </c>
      <c r="K71" s="42"/>
      <c r="L71" s="7" t="s">
        <v>20</v>
      </c>
      <c r="M71" s="49"/>
      <c r="N71" s="51"/>
    </row>
    <row r="72" spans="1:14" ht="38.25">
      <c r="A72" s="30"/>
      <c r="B72" s="32"/>
      <c r="C72" s="7" t="s">
        <v>16</v>
      </c>
      <c r="D72" s="7" t="s">
        <v>17</v>
      </c>
      <c r="E72" s="7" t="s">
        <v>44</v>
      </c>
      <c r="F72" s="7" t="s">
        <v>19</v>
      </c>
      <c r="G72" s="8">
        <v>100</v>
      </c>
      <c r="H72" s="8">
        <v>100</v>
      </c>
      <c r="I72" s="16">
        <f t="shared" si="0"/>
        <v>100</v>
      </c>
      <c r="J72" s="35"/>
      <c r="K72" s="43"/>
      <c r="L72" s="7" t="s">
        <v>20</v>
      </c>
      <c r="M72" s="49"/>
      <c r="N72" s="51"/>
    </row>
    <row r="73" spans="1:14" ht="51">
      <c r="A73" s="30"/>
      <c r="B73" s="32"/>
      <c r="C73" s="7" t="s">
        <v>16</v>
      </c>
      <c r="D73" s="7" t="s">
        <v>17</v>
      </c>
      <c r="E73" s="7" t="s">
        <v>22</v>
      </c>
      <c r="F73" s="7" t="s">
        <v>19</v>
      </c>
      <c r="G73" s="8">
        <v>100</v>
      </c>
      <c r="H73" s="8">
        <v>100</v>
      </c>
      <c r="I73" s="16">
        <f t="shared" si="0"/>
        <v>100</v>
      </c>
      <c r="J73" s="35"/>
      <c r="K73" s="43"/>
      <c r="L73" s="7" t="s">
        <v>20</v>
      </c>
      <c r="M73" s="49"/>
      <c r="N73" s="51"/>
    </row>
    <row r="74" spans="1:14" ht="38.25">
      <c r="A74" s="30"/>
      <c r="B74" s="32"/>
      <c r="C74" s="9" t="s">
        <v>16</v>
      </c>
      <c r="D74" s="9" t="s">
        <v>17</v>
      </c>
      <c r="E74" s="10" t="s">
        <v>23</v>
      </c>
      <c r="F74" s="12" t="s">
        <v>24</v>
      </c>
      <c r="G74" s="13">
        <v>78.02</v>
      </c>
      <c r="H74" s="13">
        <v>78.02</v>
      </c>
      <c r="I74" s="16">
        <f t="shared" si="0"/>
        <v>100</v>
      </c>
      <c r="J74" s="35"/>
      <c r="K74" s="43"/>
      <c r="L74" s="7" t="s">
        <v>25</v>
      </c>
      <c r="M74" s="49"/>
      <c r="N74" s="51"/>
    </row>
    <row r="75" spans="1:14" ht="25.5">
      <c r="A75" s="30"/>
      <c r="B75" s="32"/>
      <c r="C75" s="7" t="s">
        <v>16</v>
      </c>
      <c r="D75" s="7" t="s">
        <v>26</v>
      </c>
      <c r="E75" s="7" t="s">
        <v>27</v>
      </c>
      <c r="F75" s="7" t="s">
        <v>28</v>
      </c>
      <c r="G75" s="8">
        <v>0</v>
      </c>
      <c r="H75" s="8">
        <v>0</v>
      </c>
      <c r="I75" s="16">
        <v>100</v>
      </c>
      <c r="J75" s="35"/>
      <c r="K75" s="44"/>
      <c r="L75" s="7" t="s">
        <v>20</v>
      </c>
      <c r="M75" s="49"/>
      <c r="N75" s="51"/>
    </row>
    <row r="76" spans="1:14" ht="38.25">
      <c r="A76" s="30"/>
      <c r="B76" s="32" t="s">
        <v>46</v>
      </c>
      <c r="C76" s="7" t="s">
        <v>16</v>
      </c>
      <c r="D76" s="7" t="s">
        <v>17</v>
      </c>
      <c r="E76" s="7" t="s">
        <v>23</v>
      </c>
      <c r="F76" s="7" t="s">
        <v>19</v>
      </c>
      <c r="G76" s="13">
        <v>78.02</v>
      </c>
      <c r="H76" s="13">
        <v>78.02</v>
      </c>
      <c r="I76" s="16">
        <f t="shared" ref="I76:I87" si="3">H76*100/G76</f>
        <v>100</v>
      </c>
      <c r="J76" s="35">
        <f>AVERAGE(I76:I77)</f>
        <v>100</v>
      </c>
      <c r="K76" s="39"/>
      <c r="L76" s="7" t="s">
        <v>25</v>
      </c>
      <c r="M76" s="49"/>
      <c r="N76" s="51"/>
    </row>
    <row r="77" spans="1:14" ht="49.9" customHeight="1">
      <c r="A77" s="30"/>
      <c r="B77" s="32"/>
      <c r="C77" s="7" t="s">
        <v>16</v>
      </c>
      <c r="D77" s="7" t="s">
        <v>47</v>
      </c>
      <c r="E77" s="7" t="s">
        <v>48</v>
      </c>
      <c r="F77" s="7" t="s">
        <v>28</v>
      </c>
      <c r="G77" s="8">
        <v>25</v>
      </c>
      <c r="H77" s="8">
        <v>25</v>
      </c>
      <c r="I77" s="16">
        <f t="shared" si="3"/>
        <v>100</v>
      </c>
      <c r="J77" s="35"/>
      <c r="K77" s="41"/>
      <c r="L77" s="7" t="s">
        <v>20</v>
      </c>
      <c r="M77" s="49"/>
      <c r="N77" s="51"/>
    </row>
    <row r="78" spans="1:14" ht="38.25">
      <c r="A78" s="30"/>
      <c r="B78" s="32" t="s">
        <v>49</v>
      </c>
      <c r="C78" s="7" t="s">
        <v>16</v>
      </c>
      <c r="D78" s="7" t="s">
        <v>17</v>
      </c>
      <c r="E78" s="7" t="s">
        <v>23</v>
      </c>
      <c r="F78" s="7" t="s">
        <v>19</v>
      </c>
      <c r="G78" s="13">
        <v>78.02</v>
      </c>
      <c r="H78" s="13">
        <v>78.02</v>
      </c>
      <c r="I78" s="16">
        <f t="shared" si="3"/>
        <v>100</v>
      </c>
      <c r="J78" s="34">
        <f>AVERAGE(I78:I83)</f>
        <v>100</v>
      </c>
      <c r="K78" s="39" t="s">
        <v>14</v>
      </c>
      <c r="L78" s="7" t="s">
        <v>25</v>
      </c>
      <c r="M78" s="49"/>
      <c r="N78" s="51"/>
    </row>
    <row r="79" spans="1:14" ht="38.25">
      <c r="A79" s="30"/>
      <c r="B79" s="32"/>
      <c r="C79" s="7" t="s">
        <v>16</v>
      </c>
      <c r="D79" s="7" t="s">
        <v>17</v>
      </c>
      <c r="E79" s="7" t="s">
        <v>23</v>
      </c>
      <c r="F79" s="7" t="s">
        <v>19</v>
      </c>
      <c r="G79" s="13">
        <v>78.02</v>
      </c>
      <c r="H79" s="13">
        <v>78.02</v>
      </c>
      <c r="I79" s="16">
        <f t="shared" si="3"/>
        <v>100</v>
      </c>
      <c r="J79" s="34"/>
      <c r="K79" s="40"/>
      <c r="L79" s="7" t="s">
        <v>25</v>
      </c>
      <c r="M79" s="49"/>
      <c r="N79" s="51"/>
    </row>
    <row r="80" spans="1:14" ht="38.25">
      <c r="A80" s="30"/>
      <c r="B80" s="32"/>
      <c r="C80" s="7" t="s">
        <v>16</v>
      </c>
      <c r="D80" s="7" t="s">
        <v>17</v>
      </c>
      <c r="E80" s="7" t="s">
        <v>23</v>
      </c>
      <c r="F80" s="7" t="s">
        <v>19</v>
      </c>
      <c r="G80" s="13">
        <v>78.02</v>
      </c>
      <c r="H80" s="13">
        <v>78.02</v>
      </c>
      <c r="I80" s="16">
        <f t="shared" si="3"/>
        <v>100</v>
      </c>
      <c r="J80" s="34"/>
      <c r="K80" s="40"/>
      <c r="L80" s="7" t="s">
        <v>25</v>
      </c>
      <c r="M80" s="49"/>
      <c r="N80" s="51"/>
    </row>
    <row r="81" spans="1:14" ht="25.5">
      <c r="A81" s="30"/>
      <c r="B81" s="32"/>
      <c r="C81" s="9" t="s">
        <v>16</v>
      </c>
      <c r="D81" s="9" t="s">
        <v>26</v>
      </c>
      <c r="E81" s="10" t="s">
        <v>27</v>
      </c>
      <c r="F81" s="12" t="s">
        <v>50</v>
      </c>
      <c r="G81" s="7">
        <v>3</v>
      </c>
      <c r="H81" s="7">
        <v>3</v>
      </c>
      <c r="I81" s="16">
        <f t="shared" si="3"/>
        <v>100</v>
      </c>
      <c r="J81" s="34"/>
      <c r="K81" s="40"/>
      <c r="L81" s="7" t="s">
        <v>25</v>
      </c>
      <c r="M81" s="49"/>
      <c r="N81" s="51"/>
    </row>
    <row r="82" spans="1:14" ht="25.5">
      <c r="A82" s="30"/>
      <c r="B82" s="32"/>
      <c r="C82" s="9" t="s">
        <v>16</v>
      </c>
      <c r="D82" s="9" t="s">
        <v>26</v>
      </c>
      <c r="E82" s="10" t="s">
        <v>27</v>
      </c>
      <c r="F82" s="12" t="s">
        <v>50</v>
      </c>
      <c r="G82" s="7">
        <v>323</v>
      </c>
      <c r="H82" s="7">
        <v>323</v>
      </c>
      <c r="I82" s="16">
        <f t="shared" si="3"/>
        <v>100</v>
      </c>
      <c r="J82" s="34"/>
      <c r="K82" s="40"/>
      <c r="L82" s="7" t="s">
        <v>25</v>
      </c>
      <c r="M82" s="49"/>
      <c r="N82" s="51"/>
    </row>
    <row r="83" spans="1:14" ht="25.5">
      <c r="A83" s="30"/>
      <c r="B83" s="32"/>
      <c r="C83" s="9" t="s">
        <v>16</v>
      </c>
      <c r="D83" s="9" t="s">
        <v>26</v>
      </c>
      <c r="E83" s="10" t="s">
        <v>27</v>
      </c>
      <c r="F83" s="12" t="s">
        <v>50</v>
      </c>
      <c r="G83" s="7">
        <v>44</v>
      </c>
      <c r="H83" s="7">
        <v>44</v>
      </c>
      <c r="I83" s="16">
        <f t="shared" si="3"/>
        <v>100</v>
      </c>
      <c r="J83" s="34"/>
      <c r="K83" s="41"/>
      <c r="L83" s="7" t="s">
        <v>25</v>
      </c>
      <c r="M83" s="49"/>
      <c r="N83" s="51"/>
    </row>
    <row r="84" spans="1:14" ht="39">
      <c r="A84" s="30"/>
      <c r="B84" s="32" t="s">
        <v>51</v>
      </c>
      <c r="C84" s="17" t="s">
        <v>16</v>
      </c>
      <c r="D84" s="17" t="s">
        <v>47</v>
      </c>
      <c r="E84" s="17" t="s">
        <v>52</v>
      </c>
      <c r="F84" s="18" t="s">
        <v>19</v>
      </c>
      <c r="G84" s="8">
        <v>3</v>
      </c>
      <c r="H84" s="8">
        <v>3</v>
      </c>
      <c r="I84" s="16">
        <f t="shared" si="3"/>
        <v>100</v>
      </c>
      <c r="J84" s="36">
        <f>AVERAGE(I84:I86)</f>
        <v>84.761904761904802</v>
      </c>
      <c r="K84" s="45" t="s">
        <v>53</v>
      </c>
      <c r="L84" s="17" t="s">
        <v>20</v>
      </c>
      <c r="M84" s="49"/>
      <c r="N84" s="51"/>
    </row>
    <row r="85" spans="1:14" ht="39">
      <c r="A85" s="30"/>
      <c r="B85" s="32"/>
      <c r="C85" s="17" t="s">
        <v>16</v>
      </c>
      <c r="D85" s="17" t="s">
        <v>47</v>
      </c>
      <c r="E85" s="17" t="s">
        <v>54</v>
      </c>
      <c r="F85" s="7" t="s">
        <v>19</v>
      </c>
      <c r="G85" s="7">
        <v>100</v>
      </c>
      <c r="H85" s="8">
        <v>100</v>
      </c>
      <c r="I85" s="16">
        <f t="shared" si="3"/>
        <v>100</v>
      </c>
      <c r="J85" s="37"/>
      <c r="K85" s="46"/>
      <c r="L85" s="7" t="s">
        <v>20</v>
      </c>
      <c r="M85" s="49"/>
      <c r="N85" s="51"/>
    </row>
    <row r="86" spans="1:14" ht="26.25">
      <c r="A86" s="30"/>
      <c r="B86" s="32"/>
      <c r="C86" s="19" t="s">
        <v>16</v>
      </c>
      <c r="D86" s="19" t="s">
        <v>26</v>
      </c>
      <c r="E86" s="20" t="s">
        <v>55</v>
      </c>
      <c r="F86" s="19" t="s">
        <v>56</v>
      </c>
      <c r="G86" s="21">
        <v>29592.5</v>
      </c>
      <c r="H86" s="22">
        <v>16064.5</v>
      </c>
      <c r="I86" s="16">
        <f t="shared" si="3"/>
        <v>54.285714285714299</v>
      </c>
      <c r="J86" s="38"/>
      <c r="K86" s="47"/>
      <c r="L86" s="17" t="s">
        <v>20</v>
      </c>
      <c r="M86" s="49"/>
      <c r="N86" s="51"/>
    </row>
    <row r="87" spans="1:14" ht="25.5">
      <c r="A87" s="30"/>
      <c r="B87" s="32" t="s">
        <v>57</v>
      </c>
      <c r="C87" s="7" t="s">
        <v>16</v>
      </c>
      <c r="D87" s="7" t="s">
        <v>17</v>
      </c>
      <c r="E87" s="7" t="s">
        <v>58</v>
      </c>
      <c r="F87" s="7" t="s">
        <v>19</v>
      </c>
      <c r="G87" s="7">
        <v>100</v>
      </c>
      <c r="H87" s="8">
        <v>100</v>
      </c>
      <c r="I87" s="16">
        <f t="shared" si="3"/>
        <v>100</v>
      </c>
      <c r="J87" s="36">
        <f>AVERAGE(I87:I89)</f>
        <v>100</v>
      </c>
      <c r="K87" s="45" t="s">
        <v>14</v>
      </c>
      <c r="L87" s="7" t="s">
        <v>20</v>
      </c>
      <c r="M87" s="49"/>
      <c r="N87" s="51"/>
    </row>
    <row r="88" spans="1:14" ht="38.25">
      <c r="A88" s="30"/>
      <c r="B88" s="32"/>
      <c r="C88" s="7" t="s">
        <v>16</v>
      </c>
      <c r="D88" s="7" t="s">
        <v>17</v>
      </c>
      <c r="E88" s="7" t="s">
        <v>59</v>
      </c>
      <c r="F88" s="7" t="s">
        <v>19</v>
      </c>
      <c r="G88" s="7">
        <v>100</v>
      </c>
      <c r="H88" s="8">
        <v>100</v>
      </c>
      <c r="I88" s="16">
        <v>100</v>
      </c>
      <c r="J88" s="37"/>
      <c r="K88" s="46"/>
      <c r="L88" s="7" t="s">
        <v>20</v>
      </c>
      <c r="M88" s="49"/>
      <c r="N88" s="51"/>
    </row>
    <row r="89" spans="1:14" ht="39" customHeight="1">
      <c r="A89" s="31"/>
      <c r="B89" s="32"/>
      <c r="C89" s="7" t="s">
        <v>16</v>
      </c>
      <c r="D89" s="7" t="s">
        <v>26</v>
      </c>
      <c r="E89" s="7" t="s">
        <v>60</v>
      </c>
      <c r="F89" s="7" t="s">
        <v>28</v>
      </c>
      <c r="G89" s="7">
        <v>247</v>
      </c>
      <c r="H89" s="8">
        <v>247</v>
      </c>
      <c r="I89" s="16">
        <v>100</v>
      </c>
      <c r="J89" s="38"/>
      <c r="K89" s="47"/>
      <c r="L89" s="7" t="s">
        <v>20</v>
      </c>
      <c r="M89" s="50"/>
      <c r="N89" s="51"/>
    </row>
    <row r="91" spans="1:14">
      <c r="A91" s="26" t="s">
        <v>14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</row>
    <row r="92" spans="1:14">
      <c r="A92" s="23" t="s">
        <v>61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</row>
    <row r="93" spans="1:14">
      <c r="A93" s="28" t="s">
        <v>62</v>
      </c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</row>
  </sheetData>
  <mergeCells count="61">
    <mergeCell ref="K87:K89"/>
    <mergeCell ref="M6:M89"/>
    <mergeCell ref="N6:N89"/>
    <mergeCell ref="K71:K75"/>
    <mergeCell ref="K76:K77"/>
    <mergeCell ref="K78:K80"/>
    <mergeCell ref="K81:K83"/>
    <mergeCell ref="K84:K86"/>
    <mergeCell ref="J78:J83"/>
    <mergeCell ref="J84:J86"/>
    <mergeCell ref="J87:J89"/>
    <mergeCell ref="K6:K10"/>
    <mergeCell ref="K11:K15"/>
    <mergeCell ref="K16:K20"/>
    <mergeCell ref="K21:K25"/>
    <mergeCell ref="K26:K30"/>
    <mergeCell ref="K31:K35"/>
    <mergeCell ref="K36:K40"/>
    <mergeCell ref="K41:K45"/>
    <mergeCell ref="K46:K50"/>
    <mergeCell ref="K51:K55"/>
    <mergeCell ref="K56:K60"/>
    <mergeCell ref="K61:K65"/>
    <mergeCell ref="K66:K70"/>
    <mergeCell ref="B87:B89"/>
    <mergeCell ref="J6:J10"/>
    <mergeCell ref="J11:J15"/>
    <mergeCell ref="J16:J20"/>
    <mergeCell ref="J21:J25"/>
    <mergeCell ref="J26:J30"/>
    <mergeCell ref="J31:J35"/>
    <mergeCell ref="J36:J40"/>
    <mergeCell ref="J41:J45"/>
    <mergeCell ref="J46:J50"/>
    <mergeCell ref="J51:J55"/>
    <mergeCell ref="J56:J60"/>
    <mergeCell ref="J61:J65"/>
    <mergeCell ref="J66:J70"/>
    <mergeCell ref="J71:J75"/>
    <mergeCell ref="J76:J77"/>
    <mergeCell ref="B66:B70"/>
    <mergeCell ref="B71:B75"/>
    <mergeCell ref="B76:B77"/>
    <mergeCell ref="B78:B83"/>
    <mergeCell ref="B84:B86"/>
    <mergeCell ref="A2:N2"/>
    <mergeCell ref="A91:M91"/>
    <mergeCell ref="A93:M93"/>
    <mergeCell ref="A6:A89"/>
    <mergeCell ref="B6:B10"/>
    <mergeCell ref="B11:B15"/>
    <mergeCell ref="B16:B20"/>
    <mergeCell ref="B21:B25"/>
    <mergeCell ref="B26:B30"/>
    <mergeCell ref="B31:B35"/>
    <mergeCell ref="B36:B40"/>
    <mergeCell ref="B41:B45"/>
    <mergeCell ref="B46:B50"/>
    <mergeCell ref="B51:B55"/>
    <mergeCell ref="B56:B60"/>
    <mergeCell ref="B61:B65"/>
  </mergeCells>
  <pageMargins left="0.25" right="0.25" top="0.28000000000000003" bottom="0.25" header="0.17" footer="0.17"/>
  <pageSetup paperSize="9" scale="76" orientation="landscape" r:id="rId1"/>
  <rowBreaks count="5" manualBreakCount="5">
    <brk id="15" max="12" man="1"/>
    <brk id="20" max="12" man="1"/>
    <brk id="35" max="12" man="1"/>
    <brk id="65" max="12" man="1"/>
    <brk id="7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Школа №7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2023-06-15T02:03:39Z</cp:lastPrinted>
  <dcterms:created xsi:type="dcterms:W3CDTF">2018-04-10T04:36:00Z</dcterms:created>
  <dcterms:modified xsi:type="dcterms:W3CDTF">2023-06-15T02:04:24Z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9564E8CA456247819E47FD3C5AEE67EE</vt:lpwstr>
  </property>
  <property fmtid="{D5CDD505-2E9C-101B-9397-08002B2CF9AE}" pid="3" name="KSOProductBuildVer">
    <vt:lpwstr>1049-11.2.0.11537</vt:lpwstr>
  </property>
</Properties>
</file>