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<sst xmlns="http://schemas.openxmlformats.org/spreadsheetml/2006/main" count="192" uniqueCount="188">
  <si>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</si>
  <si>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</si>
  <si>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</si>
  <si>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</si>
  <si>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</si>
  <si>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</si>
  <si>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</si>
  <si>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</si>
  <si>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</si>
  <si>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</si>
  <si>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</si>
  <si>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</si>
  <si>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</si>
  <si>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</si>
  <si>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</si>
  <si>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</si>
  <si>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</si>
  <si>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</si>
  <si>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</si>
  <si>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</si>
  <si>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</si>
  <si>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</si>
  <si>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</si>
  <si>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</si>
  <si>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</si>
  <si>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</si>
  <si>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</si>
  <si>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</si>
  <si>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</si>
  <si>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</si>
  <si>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</si>
  <si>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</si>
  <si>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</si>
  <si>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</si>
  <si>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</si>
  <si>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</si>
  <si>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</si>
  <si>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</si>
  <si>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</si>
  <si>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</si>
  <si>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</si>
  <si>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</si>
  <si>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</si>
  <si>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</si>
  <si>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</si>
  <si>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</si>
  <si>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</si>
  <si>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</si>
  <si>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</si>
  <si>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</si>
  <si>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</si>
  <si>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</si>
  <si>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</si>
  <si>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</si>
  <si>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</si>
  <si>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</si>
  <si>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</si>
  <si>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</si>
  <si>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</si>
  <si>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</si>
  <si>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</si>
  <si>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</si>
  <si>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</si>
  <si>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</si>
  <si>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</si>
  <si>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</si>
  <si>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</si>
  <si>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</si>
  <si>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</si>
  <si>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</si>
  <si>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</si>
  <si>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</si>
  <si>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</si>
  <si>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</si>
  <si>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</si>
  <si>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</si>
  <si>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</si>
  <si>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</si>
  <si>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</si>
  <si>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</si>
  <si>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</si>
  <si>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</si>
  <si>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</si>
  <si>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</si>
  <si>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</si>
  <si>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</si>
  <si>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</si>
  <si>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</si>
  <si>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</si>
  <si>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</si>
  <si>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</si>
  <si>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</si>
  <si>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</si>
  <si>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</si>
  <si>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</si>
  <si>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</si>
  <si>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</si>
  <si>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</si>
  <si>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</si>
  <si>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</si>
  <si>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</si>
  <si>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</si>
  <si>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</si>
  <si>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</si>
  <si>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</si>
  <si>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</si>
  <si>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</si>
  <si>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</si>
  <si>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</si>
  <si>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</si>
  <si>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</si>
  <si>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</si>
  <si>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</si>
  <si>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</si>
  <si>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</si>
  <si>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</si>
  <si>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</si>
  <si>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</si>
  <si>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</si>
  <si>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</si>
  <si>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</si>
  <si>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</si>
  <si>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</si>
  <si>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</si>
  <si>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</si>
  <si>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</si>
  <si>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</si>
  <si>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</si>
  <si>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</si>
  <si>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</si>
  <si>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</si>
  <si>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</si>
  <si>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</si>
  <si>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</si>
  <si>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</si>
  <si>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</si>
  <si>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</si>
  <si>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</si>
  <si>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</si>
  <si>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</si>
  <si>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</si>
  <si>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</si>
  <si>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</si>
  <si>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</si>
  <si>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</si>
  <si>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</si>
  <si>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</si>
  <si>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</si>
  <si>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</si>
  <si>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</si>
  <si>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</si>
  <si>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</si>
  <si>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</si>
  <si>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</si>
  <si>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</si>
  <si>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</si>
  <si>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</si>
  <si>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</si>
  <si>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</si>
  <si>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</si>
  <si>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</si>
  <si>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</si>
  <si>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</si>
  <si>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</si>
  <si>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</si>
  <si>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</si>
  <si>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</si>
  <si>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</si>
  <si>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</si>
  <si>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</si>
  <si>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</si>
  <si>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</si>
  <si>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</si>
  <si>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</si>
  <si>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</si>
  <si>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</si>
  <si>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</si>
  <si>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</si>
  <si>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</si>
  <si>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</si>
  <si>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</si>
  <si>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</si>
  <si>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</si>
  <si>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</si>
  <si>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</si>
  <si>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</si>
  <si>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</si>
  <si>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01.11.2022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</si>
</sst>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8">
      <selection activeCell="E25" sqref="E2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8" t="s">
        <v>187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184</v>
      </c>
      <c r="E13" s="79" t="s">
        <v>185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225020.40000000002</v>
      </c>
      <c r="F15" s="14">
        <f aca="true" t="shared" si="0" ref="F15:F46">E15/D15</f>
        <v>0.7933399333231794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119215.1</v>
      </c>
      <c r="F16" s="18">
        <f t="shared" si="0"/>
        <v>0.7460950750193698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3934.4</v>
      </c>
      <c r="F19" s="18">
        <f t="shared" si="0"/>
        <v>0.9638648668512212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61463.1</v>
      </c>
      <c r="F20" s="18">
        <f t="shared" si="0"/>
        <v>1.0240675390628906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14235.7</v>
      </c>
      <c r="F22" s="18">
        <f t="shared" si="0"/>
        <v>0.5057805727279188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10469.7</v>
      </c>
      <c r="F25" s="18">
        <f t="shared" si="0"/>
        <v>0.894846153846154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13580.3</v>
      </c>
      <c r="F33" s="18">
        <f t="shared" si="0"/>
        <v>0.8488536353635363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110.9</v>
      </c>
      <c r="F40" s="18">
        <f t="shared" si="0"/>
        <v>0.2918421052631579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16.6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838</v>
      </c>
      <c r="F44" s="18">
        <f t="shared" si="0"/>
        <v>0.46763392857142855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873.8</v>
      </c>
      <c r="F47" s="18">
        <f aca="true" t="shared" si="1" ref="F47:F53">E47/D47</f>
        <v>0.6042459027729756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282.2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1495542.3</v>
      </c>
      <c r="E49" s="36">
        <v>1083172.4</v>
      </c>
      <c r="F49" s="14">
        <f t="shared" si="1"/>
        <v>0.7242673109279489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1779179.1</v>
      </c>
      <c r="E53" s="36">
        <f>E15+E49+E50+E51+E52</f>
        <v>1307854.0999999999</v>
      </c>
      <c r="F53" s="14">
        <f t="shared" si="1"/>
        <v>0.7350885023323396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96341.9</v>
      </c>
      <c r="E55" s="45">
        <f>+E56+E57+E58+E59+E60+E61+E62+E63</f>
        <v>63890.3</v>
      </c>
      <c r="F55" s="52">
        <f aca="true" t="shared" si="2" ref="F55:F103">E55/D55</f>
        <v>0.6631621340247598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2273.8</v>
      </c>
      <c r="F56" s="52">
        <f t="shared" si="2"/>
        <v>0.8098732013107282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4519.1</v>
      </c>
      <c r="F57" s="52">
        <f t="shared" si="2"/>
        <v>0.687608411186513</v>
      </c>
    </row>
    <row r="58" spans="1:6" ht="38.25">
      <c r="A58" s="10"/>
      <c r="B58" s="50" t="s">
        <v>42</v>
      </c>
      <c r="C58" s="49" t="s">
        <v>110</v>
      </c>
      <c r="D58" s="51">
        <v>35117.2</v>
      </c>
      <c r="E58" s="51">
        <v>26392.9</v>
      </c>
      <c r="F58" s="52">
        <f t="shared" si="2"/>
        <v>0.7515661840921259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91.7</v>
      </c>
      <c r="F59" s="52">
        <f t="shared" si="2"/>
        <v>0.6453201970443351</v>
      </c>
    </row>
    <row r="60" spans="1:6" s="54" customFormat="1" ht="25.5">
      <c r="A60" s="53"/>
      <c r="B60" s="46" t="s">
        <v>105</v>
      </c>
      <c r="C60" s="47" t="s">
        <v>153</v>
      </c>
      <c r="D60" s="48">
        <v>16148.6</v>
      </c>
      <c r="E60" s="48">
        <v>12234.3</v>
      </c>
      <c r="F60" s="52">
        <f t="shared" si="2"/>
        <v>0.7576074706166478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1675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33879.2</v>
      </c>
      <c r="E63" s="51">
        <v>18378.5</v>
      </c>
      <c r="F63" s="52">
        <f t="shared" si="2"/>
        <v>0.5424714869300338</v>
      </c>
    </row>
    <row r="64" spans="1:6" ht="12.75">
      <c r="A64" s="10"/>
      <c r="B64" s="56" t="s">
        <v>67</v>
      </c>
      <c r="C64" s="44" t="s">
        <v>68</v>
      </c>
      <c r="D64" s="57">
        <f>+D65</f>
        <v>1068.8</v>
      </c>
      <c r="E64" s="57">
        <f>+E65</f>
        <v>635</v>
      </c>
      <c r="F64" s="52">
        <f t="shared" si="2"/>
        <v>0.594124251497006</v>
      </c>
    </row>
    <row r="65" spans="1:6" ht="12.75">
      <c r="A65" s="10"/>
      <c r="B65" s="50" t="s">
        <v>76</v>
      </c>
      <c r="C65" s="49" t="s">
        <v>88</v>
      </c>
      <c r="D65" s="51">
        <v>1068.8</v>
      </c>
      <c r="E65" s="51">
        <v>635</v>
      </c>
      <c r="F65" s="52">
        <f t="shared" si="2"/>
        <v>0.594124251497006</v>
      </c>
    </row>
    <row r="66" spans="1:6" ht="12.75">
      <c r="A66" s="10"/>
      <c r="B66" s="58" t="s">
        <v>30</v>
      </c>
      <c r="C66" s="44" t="s">
        <v>150</v>
      </c>
      <c r="D66" s="59">
        <f>+D67+D68</f>
        <v>5030</v>
      </c>
      <c r="E66" s="59">
        <f>+E67+E68</f>
        <v>3426.3</v>
      </c>
      <c r="F66" s="52">
        <f t="shared" si="2"/>
        <v>0.6811729622266401</v>
      </c>
    </row>
    <row r="67" spans="1:6" ht="25.5">
      <c r="A67" s="10"/>
      <c r="B67" s="50" t="s">
        <v>129</v>
      </c>
      <c r="C67" s="49" t="s">
        <v>128</v>
      </c>
      <c r="D67" s="51">
        <v>2391.1</v>
      </c>
      <c r="E67" s="51">
        <v>1736.1</v>
      </c>
      <c r="F67" s="52">
        <f t="shared" si="2"/>
        <v>0.7260675003136632</v>
      </c>
    </row>
    <row r="68" spans="1:6" ht="12.75">
      <c r="A68" s="10"/>
      <c r="B68" s="50" t="s">
        <v>111</v>
      </c>
      <c r="C68" s="49" t="s">
        <v>89</v>
      </c>
      <c r="D68" s="51">
        <v>2638.9</v>
      </c>
      <c r="E68" s="51">
        <v>1690.2</v>
      </c>
      <c r="F68" s="52">
        <f t="shared" si="2"/>
        <v>0.6404941452878093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127793.4</v>
      </c>
      <c r="E69" s="57">
        <f>+E70+E71+E72+E74+E73</f>
        <v>95993.29999999999</v>
      </c>
      <c r="F69" s="52">
        <f t="shared" si="2"/>
        <v>0.7511600755594576</v>
      </c>
    </row>
    <row r="70" spans="1:6" ht="12.75">
      <c r="A70" s="10">
        <v>80</v>
      </c>
      <c r="B70" s="61" t="s">
        <v>112</v>
      </c>
      <c r="C70" s="49" t="s">
        <v>90</v>
      </c>
      <c r="D70" s="51">
        <v>387.5</v>
      </c>
      <c r="E70" s="51">
        <v>212.7</v>
      </c>
      <c r="F70" s="52">
        <f t="shared" si="2"/>
        <v>0.5489032258064516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26692.8</v>
      </c>
      <c r="F72" s="52">
        <f t="shared" si="2"/>
        <v>0.7476974789915967</v>
      </c>
    </row>
    <row r="73" spans="1:6" ht="12.75">
      <c r="A73" s="10"/>
      <c r="B73" s="61" t="s">
        <v>145</v>
      </c>
      <c r="C73" s="49" t="s">
        <v>146</v>
      </c>
      <c r="D73" s="51">
        <v>82107.3</v>
      </c>
      <c r="E73" s="51">
        <v>65026.2</v>
      </c>
      <c r="F73" s="52">
        <f t="shared" si="2"/>
        <v>0.7919661223788871</v>
      </c>
    </row>
    <row r="74" spans="1:6" ht="18" customHeight="1">
      <c r="A74" s="10"/>
      <c r="B74" s="50" t="s">
        <v>77</v>
      </c>
      <c r="C74" s="49" t="s">
        <v>43</v>
      </c>
      <c r="D74" s="51">
        <v>9598.6</v>
      </c>
      <c r="E74" s="51">
        <v>4061.6</v>
      </c>
      <c r="F74" s="52">
        <f t="shared" si="2"/>
        <v>0.4231450419852895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117955.1</v>
      </c>
      <c r="E75" s="75">
        <f>+E76+E77+E78+E79</f>
        <v>88853.4</v>
      </c>
      <c r="F75" s="52">
        <f t="shared" si="2"/>
        <v>0.7532815452659528</v>
      </c>
    </row>
    <row r="76" spans="1:6" ht="12.75">
      <c r="A76" s="10"/>
      <c r="B76" s="50" t="s">
        <v>34</v>
      </c>
      <c r="C76" s="49" t="s">
        <v>92</v>
      </c>
      <c r="D76" s="51">
        <v>19026.9</v>
      </c>
      <c r="E76" s="51">
        <v>16479.2</v>
      </c>
      <c r="F76" s="52">
        <f t="shared" si="2"/>
        <v>0.8661001003841928</v>
      </c>
    </row>
    <row r="77" spans="1:6" ht="12.75">
      <c r="A77" s="10"/>
      <c r="B77" s="50" t="s">
        <v>35</v>
      </c>
      <c r="C77" s="49" t="s">
        <v>93</v>
      </c>
      <c r="D77" s="51">
        <v>18583.4</v>
      </c>
      <c r="E77" s="51">
        <v>2659.8</v>
      </c>
      <c r="F77" s="52">
        <f t="shared" si="2"/>
        <v>0.14312773765834025</v>
      </c>
    </row>
    <row r="78" spans="1:6" ht="12.75">
      <c r="A78" s="10"/>
      <c r="B78" s="50" t="s">
        <v>130</v>
      </c>
      <c r="C78" s="49" t="s">
        <v>131</v>
      </c>
      <c r="D78" s="63">
        <v>46099.4</v>
      </c>
      <c r="E78" s="51">
        <v>40235.9</v>
      </c>
      <c r="F78" s="52">
        <f t="shared" si="2"/>
        <v>0.8728074551946446</v>
      </c>
    </row>
    <row r="79" spans="1:6" ht="14.25" customHeight="1">
      <c r="A79" s="10"/>
      <c r="B79" s="50" t="s">
        <v>78</v>
      </c>
      <c r="C79" s="49" t="s">
        <v>113</v>
      </c>
      <c r="D79" s="51">
        <v>34245.4</v>
      </c>
      <c r="E79" s="51">
        <v>29478.5</v>
      </c>
      <c r="F79" s="52">
        <f t="shared" si="2"/>
        <v>0.86080174271581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4799.4</v>
      </c>
      <c r="E80" s="57">
        <f>+E81+E82</f>
        <v>1067.2</v>
      </c>
      <c r="F80" s="52">
        <f t="shared" si="2"/>
        <v>0.22236112847439266</v>
      </c>
    </row>
    <row r="81" spans="1:6" ht="14.25" customHeight="1">
      <c r="A81" s="10"/>
      <c r="B81" s="50" t="s">
        <v>177</v>
      </c>
      <c r="C81" s="49" t="s">
        <v>178</v>
      </c>
      <c r="D81" s="51">
        <v>1815.9</v>
      </c>
      <c r="E81" s="51">
        <v>1067.2</v>
      </c>
      <c r="F81" s="52">
        <f t="shared" si="2"/>
        <v>0.5876975604383501</v>
      </c>
    </row>
    <row r="82" spans="1:6" ht="14.25" customHeight="1">
      <c r="A82" s="10"/>
      <c r="B82" s="50" t="s">
        <v>182</v>
      </c>
      <c r="C82" s="49" t="s">
        <v>183</v>
      </c>
      <c r="D82" s="51">
        <v>2983.5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1126910.2000000002</v>
      </c>
      <c r="E83" s="57">
        <f>+E84+E85+E86+E87+E88</f>
        <v>814228.1000000001</v>
      </c>
      <c r="F83" s="52">
        <f t="shared" si="2"/>
        <v>0.7225314847624948</v>
      </c>
    </row>
    <row r="84" spans="1:6" ht="12.75">
      <c r="A84" s="10"/>
      <c r="B84" s="50" t="s">
        <v>114</v>
      </c>
      <c r="C84" s="49" t="s">
        <v>94</v>
      </c>
      <c r="D84" s="51">
        <v>436332.7</v>
      </c>
      <c r="E84" s="51">
        <v>324997.2</v>
      </c>
      <c r="F84" s="52">
        <f t="shared" si="2"/>
        <v>0.7448380559146724</v>
      </c>
    </row>
    <row r="85" spans="1:6" ht="12.75">
      <c r="A85" s="10"/>
      <c r="B85" s="50" t="s">
        <v>115</v>
      </c>
      <c r="C85" s="49" t="s">
        <v>95</v>
      </c>
      <c r="D85" s="51">
        <v>491930.4</v>
      </c>
      <c r="E85" s="51">
        <v>341555.7</v>
      </c>
      <c r="F85" s="52">
        <f t="shared" si="2"/>
        <v>0.6943171229100702</v>
      </c>
    </row>
    <row r="86" spans="1:6" ht="12.75">
      <c r="A86" s="10"/>
      <c r="B86" s="50" t="s">
        <v>168</v>
      </c>
      <c r="C86" s="49" t="s">
        <v>169</v>
      </c>
      <c r="D86" s="51">
        <v>87445.9</v>
      </c>
      <c r="E86" s="51">
        <v>64572.3</v>
      </c>
      <c r="F86" s="52">
        <f t="shared" si="2"/>
        <v>0.7384257009190827</v>
      </c>
    </row>
    <row r="87" spans="1:6" ht="12.75">
      <c r="A87" s="10"/>
      <c r="B87" s="50" t="s">
        <v>116</v>
      </c>
      <c r="C87" s="49" t="s">
        <v>117</v>
      </c>
      <c r="D87" s="51">
        <v>49383.6</v>
      </c>
      <c r="E87" s="51">
        <v>40212.9</v>
      </c>
      <c r="F87" s="52">
        <f t="shared" si="2"/>
        <v>0.8142966490899813</v>
      </c>
    </row>
    <row r="88" spans="1:6" ht="12.75">
      <c r="A88" s="10"/>
      <c r="B88" s="50" t="s">
        <v>44</v>
      </c>
      <c r="C88" s="49" t="s">
        <v>96</v>
      </c>
      <c r="D88" s="51">
        <v>61817.6</v>
      </c>
      <c r="E88" s="51">
        <v>42890</v>
      </c>
      <c r="F88" s="52">
        <f t="shared" si="2"/>
        <v>0.6938153535562688</v>
      </c>
    </row>
    <row r="89" spans="1:6" ht="12.75">
      <c r="A89" s="10"/>
      <c r="B89" s="58" t="s">
        <v>37</v>
      </c>
      <c r="C89" s="44" t="s">
        <v>149</v>
      </c>
      <c r="D89" s="59">
        <f>+D90+D91</f>
        <v>150776</v>
      </c>
      <c r="E89" s="59">
        <f>+E90+E91</f>
        <v>80873.9</v>
      </c>
      <c r="F89" s="52">
        <f t="shared" si="2"/>
        <v>0.5363844378415663</v>
      </c>
    </row>
    <row r="90" spans="1:6" ht="12.75">
      <c r="A90" s="10"/>
      <c r="B90" s="50" t="s">
        <v>118</v>
      </c>
      <c r="C90" s="49" t="s">
        <v>97</v>
      </c>
      <c r="D90" s="51">
        <v>114998.5</v>
      </c>
      <c r="E90" s="51">
        <v>54656.3</v>
      </c>
      <c r="F90" s="52">
        <f t="shared" si="2"/>
        <v>0.47527837319617217</v>
      </c>
    </row>
    <row r="91" spans="1:6" ht="13.5" customHeight="1">
      <c r="A91" s="10"/>
      <c r="B91" s="50" t="s">
        <v>132</v>
      </c>
      <c r="C91" s="49" t="s">
        <v>119</v>
      </c>
      <c r="D91" s="51">
        <v>35777.5</v>
      </c>
      <c r="E91" s="51">
        <v>26217.6</v>
      </c>
      <c r="F91" s="52">
        <f t="shared" si="2"/>
        <v>0.7327957515198099</v>
      </c>
    </row>
    <row r="92" spans="1:6" ht="12.75">
      <c r="A92" s="10"/>
      <c r="B92" s="62" t="s">
        <v>38</v>
      </c>
      <c r="C92" s="44" t="s">
        <v>120</v>
      </c>
      <c r="D92" s="57">
        <f>+D93</f>
        <v>67.7</v>
      </c>
      <c r="E92" s="57">
        <f>+E93</f>
        <v>67.7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67.7</v>
      </c>
      <c r="E93" s="51">
        <v>67.7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78892.8</v>
      </c>
      <c r="E94" s="57">
        <f>+E95+E96+E97+E98+E99</f>
        <v>38250.9</v>
      </c>
      <c r="F94" s="52">
        <f t="shared" si="2"/>
        <v>0.484846525918715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875.8</v>
      </c>
      <c r="F95" s="52">
        <f t="shared" si="2"/>
        <v>0.544110337972167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72464.2</v>
      </c>
      <c r="E97" s="51">
        <v>35372</v>
      </c>
      <c r="F97" s="52">
        <f t="shared" si="2"/>
        <v>0.48813069074108323</v>
      </c>
    </row>
    <row r="98" spans="1:6" ht="12.75">
      <c r="A98" s="10"/>
      <c r="B98" s="50" t="s">
        <v>125</v>
      </c>
      <c r="C98" s="49" t="s">
        <v>101</v>
      </c>
      <c r="D98" s="51">
        <v>3960.1</v>
      </c>
      <c r="E98" s="51">
        <v>1353.9</v>
      </c>
      <c r="F98" s="52">
        <f t="shared" si="2"/>
        <v>0.34188530592661803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649.2</v>
      </c>
      <c r="F99" s="52">
        <f t="shared" si="2"/>
        <v>0.7558505064617534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103454.29999999999</v>
      </c>
      <c r="E100" s="65">
        <f>+E103+E102+E101</f>
        <v>78064.6</v>
      </c>
      <c r="F100" s="52">
        <f t="shared" si="2"/>
        <v>0.7545805249274319</v>
      </c>
    </row>
    <row r="101" spans="1:6" ht="12.75">
      <c r="A101" s="10"/>
      <c r="B101" s="50" t="s">
        <v>143</v>
      </c>
      <c r="C101" s="49" t="s">
        <v>144</v>
      </c>
      <c r="D101" s="63">
        <v>51625.1</v>
      </c>
      <c r="E101" s="63">
        <v>36591.3</v>
      </c>
      <c r="F101" s="52">
        <f t="shared" si="2"/>
        <v>0.7087889418131879</v>
      </c>
    </row>
    <row r="102" spans="1:6" ht="12.75">
      <c r="A102" s="10"/>
      <c r="B102" s="50" t="s">
        <v>172</v>
      </c>
      <c r="C102" s="49" t="s">
        <v>173</v>
      </c>
      <c r="D102" s="63">
        <v>8764</v>
      </c>
      <c r="E102" s="63">
        <v>5755.4</v>
      </c>
      <c r="F102" s="52">
        <f t="shared" si="2"/>
        <v>0.6567092651757188</v>
      </c>
    </row>
    <row r="103" spans="1:6" ht="12.75">
      <c r="A103" s="10"/>
      <c r="B103" s="50" t="s">
        <v>137</v>
      </c>
      <c r="C103" s="49" t="s">
        <v>138</v>
      </c>
      <c r="D103" s="63">
        <v>43065.2</v>
      </c>
      <c r="E103" s="63">
        <v>35717.9</v>
      </c>
      <c r="F103" s="52">
        <f t="shared" si="2"/>
        <v>0.8293912486183741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1814089.6</v>
      </c>
      <c r="E106" s="67">
        <f>+E94+E92+E89+E83+E80+E75+E69+E66+E64+E55+E104+E100</f>
        <v>1265350.7000000002</v>
      </c>
      <c r="F106" s="68">
        <f>E106/D106</f>
        <v>0.6975127909889347</v>
      </c>
    </row>
    <row r="107" spans="1:6" ht="13.5" thickBot="1">
      <c r="A107" s="69"/>
      <c r="B107" s="70"/>
      <c r="C107" s="71" t="s">
        <v>103</v>
      </c>
      <c r="D107" s="72">
        <f>+D53-D106</f>
        <v>-34910.5</v>
      </c>
      <c r="E107" s="72">
        <f>+E53-E106</f>
        <v>42503.399999999674</v>
      </c>
      <c r="F107" s="73"/>
    </row>
    <row r="108" spans="2:5" ht="12.75">
      <c r="B108" s="77"/>
      <c r="C108" s="77"/>
      <c r="D108" s="77"/>
      <c r="E108" s="77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2022-11-14T04:02:58Z</cp:lastPrinted>
  <dcterms:created xsi:type="dcterms:W3CDTF">2000-04-20T02:38:47Z</dcterms:created>
  <dcterms:modified xsi:type="dcterms:W3CDTF">2022-11-14T04:03:00Z</dcterms:modified>
  <cp:category/>
  <cp:version/>
  <cp:contentType/>
  <cp:contentStatus/>
</cp:coreProperties>
</file>