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<sst xmlns="http://schemas.openxmlformats.org/spreadsheetml/2006/main" count="192" uniqueCount="188">
  <si>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</si>
  <si>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</si>
  <si>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</si>
  <si>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</si>
  <si>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</si>
  <si>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</si>
  <si>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</si>
  <si>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</si>
  <si>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</si>
  <si>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</si>
  <si>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</si>
  <si>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</si>
  <si>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</si>
  <si>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</si>
  <si>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</si>
  <si>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</si>
  <si>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</si>
  <si>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</si>
  <si>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</si>
  <si>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</si>
  <si>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</si>
  <si>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</si>
  <si>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</si>
  <si>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</si>
  <si>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</si>
  <si>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</si>
  <si>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</si>
  <si>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</si>
  <si>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</si>
  <si>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</si>
  <si>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</si>
  <si>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</si>
  <si>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</si>
  <si>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</si>
  <si>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</si>
  <si>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</si>
  <si>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</si>
  <si>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</si>
  <si>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</si>
  <si>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</si>
  <si>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</si>
  <si>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</si>
  <si>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</si>
  <si>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</si>
  <si>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</si>
  <si>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</si>
  <si>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</si>
  <si>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</si>
  <si>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</si>
  <si>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</si>
  <si>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</si>
  <si>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</si>
  <si>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</si>
  <si>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</si>
  <si>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</si>
  <si>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</si>
  <si>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</si>
  <si>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</si>
  <si>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</si>
  <si>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</si>
  <si>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</si>
  <si>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</si>
  <si>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</si>
  <si>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</si>
  <si>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</si>
  <si>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</si>
  <si>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</si>
  <si>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</si>
  <si>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</si>
  <si>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</si>
  <si>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</si>
  <si>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</si>
  <si>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</si>
  <si>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</si>
  <si>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</si>
  <si>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</si>
  <si>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</si>
  <si>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</si>
  <si>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</si>
  <si>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</si>
  <si>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</si>
  <si>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</si>
  <si>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</si>
  <si>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</si>
  <si>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</si>
  <si>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</si>
  <si>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</si>
  <si>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</si>
  <si>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</si>
  <si>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</si>
  <si>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</si>
  <si>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</si>
  <si>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</si>
  <si>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</si>
  <si>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</si>
  <si>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</si>
  <si>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</si>
  <si>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</si>
  <si>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</si>
  <si>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</si>
  <si>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</si>
  <si>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</si>
  <si>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</si>
  <si>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</si>
  <si>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</si>
  <si>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</si>
  <si>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</si>
  <si>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</si>
  <si>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</si>
  <si>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</si>
  <si>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</si>
  <si>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</si>
  <si>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</si>
  <si>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</si>
  <si>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</si>
  <si>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</si>
  <si>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</si>
  <si>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</si>
  <si>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</si>
  <si>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</si>
  <si>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</si>
  <si>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</si>
  <si>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</si>
  <si>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</si>
  <si>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</si>
  <si>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</si>
  <si>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</si>
  <si>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</si>
  <si>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</si>
  <si>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</si>
  <si>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</si>
  <si>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</si>
  <si>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</si>
  <si>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</si>
  <si>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</si>
  <si>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</si>
  <si>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</si>
  <si>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</si>
  <si>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</si>
  <si>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</si>
  <si>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</si>
  <si>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</si>
  <si>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</si>
  <si>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</si>
  <si>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</si>
  <si>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</si>
  <si>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</si>
  <si>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</si>
  <si>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</si>
  <si>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</si>
  <si>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</si>
  <si>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</si>
  <si>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</si>
  <si>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</si>
  <si>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</si>
  <si>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</si>
  <si>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</si>
  <si>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</si>
  <si>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</si>
  <si>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</si>
  <si>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</si>
  <si>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</si>
  <si>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</si>
  <si>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</si>
  <si>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</si>
  <si>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</si>
  <si>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</si>
  <si>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</si>
  <si>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</si>
  <si>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</si>
  <si>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</si>
  <si>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</si>
  <si>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</si>
  <si>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</si>
  <si>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</si>
  <si>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</si>
  <si>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</si>
  <si>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</si>
  <si>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</si>
  <si>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</si>
  <si>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</si>
  <si>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</si>
  <si>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</si>
  <si>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</si>
  <si>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</si>
  <si>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</si>
  <si>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</si>
  <si>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01.06.2022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</si>
</sst>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8">
      <selection activeCell="D92" sqref="D9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185</v>
      </c>
      <c r="E13" s="78" t="s">
        <v>186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102699.60000000002</v>
      </c>
      <c r="F15" s="14">
        <f aca="true" t="shared" si="0" ref="F15:F46">E15/D15</f>
        <v>0.36208136602866764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49392.1</v>
      </c>
      <c r="F16" s="18">
        <f t="shared" si="0"/>
        <v>0.30911522579659967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1823.9</v>
      </c>
      <c r="F19" s="18">
        <f t="shared" si="0"/>
        <v>0.4468262328817463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34537.8</v>
      </c>
      <c r="F20" s="18">
        <f t="shared" si="0"/>
        <v>0.5754516100008998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4862.6</v>
      </c>
      <c r="F22" s="18">
        <f t="shared" si="0"/>
        <v>0.17276344773680097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4764.6</v>
      </c>
      <c r="F25" s="18">
        <f t="shared" si="0"/>
        <v>0.4072307692307693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6600.2</v>
      </c>
      <c r="F33" s="18">
        <f t="shared" si="0"/>
        <v>0.41255375537553757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56.8</v>
      </c>
      <c r="F40" s="18">
        <f t="shared" si="0"/>
        <v>0.14947368421052631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9.4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267.6</v>
      </c>
      <c r="F44" s="18">
        <f t="shared" si="0"/>
        <v>0.14933035714285717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390.3</v>
      </c>
      <c r="F47" s="18">
        <f aca="true" t="shared" si="1" ref="F47:F53">E47/D47</f>
        <v>0.26989834727888806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-6.3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1358488.7</v>
      </c>
      <c r="E49" s="36">
        <v>399886.8</v>
      </c>
      <c r="F49" s="14">
        <f t="shared" si="1"/>
        <v>0.2943615210049226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1642125.5</v>
      </c>
      <c r="E53" s="36">
        <f>E15+E49+E50+E51+E52</f>
        <v>502247.7</v>
      </c>
      <c r="F53" s="14">
        <f t="shared" si="1"/>
        <v>0.30585220191757573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88379</v>
      </c>
      <c r="E55" s="45">
        <f>+E56+E57+E58+E59+E60+E61+E62+E63</f>
        <v>27894.000000000004</v>
      </c>
      <c r="F55" s="52">
        <f aca="true" t="shared" si="2" ref="F55:F103">E55/D55</f>
        <v>0.31561796354337573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1333</v>
      </c>
      <c r="F56" s="52">
        <f t="shared" si="2"/>
        <v>0.47478273258298903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2019.1</v>
      </c>
      <c r="F57" s="52">
        <f t="shared" si="2"/>
        <v>0.30721828307111776</v>
      </c>
    </row>
    <row r="58" spans="1:6" ht="38.25">
      <c r="A58" s="10"/>
      <c r="B58" s="50" t="s">
        <v>42</v>
      </c>
      <c r="C58" s="49" t="s">
        <v>110</v>
      </c>
      <c r="D58" s="51">
        <v>34877.2</v>
      </c>
      <c r="E58" s="51">
        <v>11293.7</v>
      </c>
      <c r="F58" s="52">
        <f t="shared" si="2"/>
        <v>0.3238132648263049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68.7</v>
      </c>
      <c r="F59" s="52">
        <f t="shared" si="2"/>
        <v>0.48346235045742436</v>
      </c>
    </row>
    <row r="60" spans="1:6" s="54" customFormat="1" ht="25.5">
      <c r="A60" s="53"/>
      <c r="B60" s="46" t="s">
        <v>105</v>
      </c>
      <c r="C60" s="47" t="s">
        <v>153</v>
      </c>
      <c r="D60" s="48">
        <v>16140.5</v>
      </c>
      <c r="E60" s="48">
        <v>5226.8</v>
      </c>
      <c r="F60" s="52">
        <f t="shared" si="2"/>
        <v>0.32383135590595086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2275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25564.4</v>
      </c>
      <c r="E63" s="51">
        <v>7952.7</v>
      </c>
      <c r="F63" s="52">
        <f t="shared" si="2"/>
        <v>0.31108494625338357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218.7</v>
      </c>
      <c r="F64" s="52">
        <f t="shared" si="2"/>
        <v>0.21730922098569158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218.7</v>
      </c>
      <c r="F65" s="52">
        <f t="shared" si="2"/>
        <v>0.21730922098569158</v>
      </c>
    </row>
    <row r="66" spans="1:6" ht="12.75">
      <c r="A66" s="10"/>
      <c r="B66" s="58" t="s">
        <v>30</v>
      </c>
      <c r="C66" s="44" t="s">
        <v>150</v>
      </c>
      <c r="D66" s="59">
        <f>+D67+D68</f>
        <v>4988.200000000001</v>
      </c>
      <c r="E66" s="59">
        <f>+E67+E68</f>
        <v>1424.6</v>
      </c>
      <c r="F66" s="52">
        <f t="shared" si="2"/>
        <v>0.28559400184435263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684.1</v>
      </c>
      <c r="F67" s="52">
        <f t="shared" si="2"/>
        <v>0.2799901772193345</v>
      </c>
    </row>
    <row r="68" spans="1:6" ht="12.75">
      <c r="A68" s="10"/>
      <c r="B68" s="50" t="s">
        <v>111</v>
      </c>
      <c r="C68" s="49" t="s">
        <v>89</v>
      </c>
      <c r="D68" s="51">
        <v>2544.9</v>
      </c>
      <c r="E68" s="51">
        <v>740.5</v>
      </c>
      <c r="F68" s="52">
        <f t="shared" si="2"/>
        <v>0.29097410507289084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94857.4</v>
      </c>
      <c r="E69" s="57">
        <f>+E70+E71+E72+E74+E73</f>
        <v>18482.9</v>
      </c>
      <c r="F69" s="52">
        <f t="shared" si="2"/>
        <v>0.1948493211915992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354.1</v>
      </c>
      <c r="E70" s="51">
        <v>61.7</v>
      </c>
      <c r="F70" s="52">
        <f t="shared" si="2"/>
        <v>0.17424456368257554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11720.8</v>
      </c>
      <c r="F72" s="52">
        <f t="shared" si="2"/>
        <v>0.32831372549019605</v>
      </c>
    </row>
    <row r="73" spans="1:6" ht="12.75">
      <c r="A73" s="10"/>
      <c r="B73" s="61" t="s">
        <v>145</v>
      </c>
      <c r="C73" s="49" t="s">
        <v>146</v>
      </c>
      <c r="D73" s="51">
        <v>52391.1</v>
      </c>
      <c r="E73" s="51">
        <v>5460.9</v>
      </c>
      <c r="F73" s="52">
        <f t="shared" si="2"/>
        <v>0.10423335261141682</v>
      </c>
    </row>
    <row r="74" spans="1:6" ht="18" customHeight="1">
      <c r="A74" s="10"/>
      <c r="B74" s="50" t="s">
        <v>77</v>
      </c>
      <c r="C74" s="49" t="s">
        <v>43</v>
      </c>
      <c r="D74" s="51">
        <v>6412.2</v>
      </c>
      <c r="E74" s="51">
        <v>1239.5</v>
      </c>
      <c r="F74" s="52">
        <f t="shared" si="2"/>
        <v>0.19330339041202707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116753</v>
      </c>
      <c r="E75" s="75">
        <f>+E76+E77+E78+E79</f>
        <v>20645.3</v>
      </c>
      <c r="F75" s="52">
        <f t="shared" si="2"/>
        <v>0.1768288609286271</v>
      </c>
    </row>
    <row r="76" spans="1:6" ht="12.75">
      <c r="A76" s="10"/>
      <c r="B76" s="50" t="s">
        <v>34</v>
      </c>
      <c r="C76" s="49" t="s">
        <v>92</v>
      </c>
      <c r="D76" s="51">
        <v>18070.2</v>
      </c>
      <c r="E76" s="51">
        <v>2473.7</v>
      </c>
      <c r="F76" s="52">
        <f t="shared" si="2"/>
        <v>0.13689389160053567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1909.2</v>
      </c>
      <c r="F77" s="52">
        <f t="shared" si="2"/>
        <v>0.10231401592694613</v>
      </c>
    </row>
    <row r="78" spans="1:6" ht="12.75">
      <c r="A78" s="10"/>
      <c r="B78" s="50" t="s">
        <v>130</v>
      </c>
      <c r="C78" s="49" t="s">
        <v>131</v>
      </c>
      <c r="D78" s="63">
        <v>45983.4</v>
      </c>
      <c r="E78" s="51">
        <v>10876.7</v>
      </c>
      <c r="F78" s="52">
        <f t="shared" si="2"/>
        <v>0.23653535841194867</v>
      </c>
    </row>
    <row r="79" spans="1:6" ht="14.25" customHeight="1">
      <c r="A79" s="10"/>
      <c r="B79" s="50" t="s">
        <v>78</v>
      </c>
      <c r="C79" s="49" t="s">
        <v>113</v>
      </c>
      <c r="D79" s="51">
        <v>34039.2</v>
      </c>
      <c r="E79" s="51">
        <v>5385.7</v>
      </c>
      <c r="F79" s="52">
        <f t="shared" si="2"/>
        <v>0.15822052222143881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1088.3999999999999</v>
      </c>
      <c r="E80" s="57">
        <f>+E81+E82</f>
        <v>420.5</v>
      </c>
      <c r="F80" s="52">
        <f t="shared" si="2"/>
        <v>0.3863469312752665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420.5</v>
      </c>
      <c r="F81" s="52">
        <f t="shared" si="2"/>
        <v>0.39398482151222713</v>
      </c>
    </row>
    <row r="82" spans="1:6" ht="14.25" customHeight="1">
      <c r="A82" s="10"/>
      <c r="B82" s="50" t="s">
        <v>182</v>
      </c>
      <c r="C82" s="49" t="s">
        <v>183</v>
      </c>
      <c r="D82" s="51">
        <v>21.1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1045385</v>
      </c>
      <c r="E83" s="57">
        <f>+E84+E85+E86+E87+E88</f>
        <v>364641.9</v>
      </c>
      <c r="F83" s="52">
        <f t="shared" si="2"/>
        <v>0.3488111078693496</v>
      </c>
    </row>
    <row r="84" spans="1:6" ht="12.75">
      <c r="A84" s="10"/>
      <c r="B84" s="50" t="s">
        <v>114</v>
      </c>
      <c r="C84" s="49" t="s">
        <v>94</v>
      </c>
      <c r="D84" s="51">
        <v>398833.2</v>
      </c>
      <c r="E84" s="51">
        <v>157386.6</v>
      </c>
      <c r="F84" s="52">
        <f t="shared" si="2"/>
        <v>0.3946175995378519</v>
      </c>
    </row>
    <row r="85" spans="1:6" ht="12.75">
      <c r="A85" s="10"/>
      <c r="B85" s="50" t="s">
        <v>115</v>
      </c>
      <c r="C85" s="49" t="s">
        <v>95</v>
      </c>
      <c r="D85" s="51">
        <v>453031.6</v>
      </c>
      <c r="E85" s="51">
        <v>147229.8</v>
      </c>
      <c r="F85" s="52">
        <f t="shared" si="2"/>
        <v>0.3249879257870753</v>
      </c>
    </row>
    <row r="86" spans="1:6" ht="12.75">
      <c r="A86" s="10"/>
      <c r="B86" s="50" t="s">
        <v>168</v>
      </c>
      <c r="C86" s="49" t="s">
        <v>169</v>
      </c>
      <c r="D86" s="51">
        <v>84615.2</v>
      </c>
      <c r="E86" s="51">
        <v>32799.4</v>
      </c>
      <c r="F86" s="52">
        <f t="shared" si="2"/>
        <v>0.38763011846571305</v>
      </c>
    </row>
    <row r="87" spans="1:6" ht="12.75">
      <c r="A87" s="10"/>
      <c r="B87" s="50" t="s">
        <v>116</v>
      </c>
      <c r="C87" s="49" t="s">
        <v>117</v>
      </c>
      <c r="D87" s="51">
        <v>47741.7</v>
      </c>
      <c r="E87" s="51">
        <v>7381.1</v>
      </c>
      <c r="F87" s="52">
        <f t="shared" si="2"/>
        <v>0.15460488419976667</v>
      </c>
    </row>
    <row r="88" spans="1:6" ht="12.75">
      <c r="A88" s="10"/>
      <c r="B88" s="50" t="s">
        <v>44</v>
      </c>
      <c r="C88" s="49" t="s">
        <v>96</v>
      </c>
      <c r="D88" s="51">
        <v>61163.3</v>
      </c>
      <c r="E88" s="51">
        <v>19845</v>
      </c>
      <c r="F88" s="52">
        <f t="shared" si="2"/>
        <v>0.32445927541515907</v>
      </c>
    </row>
    <row r="89" spans="1:6" ht="12.75">
      <c r="A89" s="10"/>
      <c r="B89" s="58" t="s">
        <v>37</v>
      </c>
      <c r="C89" s="44" t="s">
        <v>149</v>
      </c>
      <c r="D89" s="59">
        <f>+D90+D91</f>
        <v>135413.6</v>
      </c>
      <c r="E89" s="59">
        <f>+E90+E91</f>
        <v>34810.7</v>
      </c>
      <c r="F89" s="52">
        <f t="shared" si="2"/>
        <v>0.257069452403599</v>
      </c>
    </row>
    <row r="90" spans="1:6" ht="12.75">
      <c r="A90" s="10"/>
      <c r="B90" s="50" t="s">
        <v>118</v>
      </c>
      <c r="C90" s="49" t="s">
        <v>97</v>
      </c>
      <c r="D90" s="51">
        <v>101061</v>
      </c>
      <c r="E90" s="51">
        <v>23335.5</v>
      </c>
      <c r="F90" s="52">
        <f t="shared" si="2"/>
        <v>0.23090509692166117</v>
      </c>
    </row>
    <row r="91" spans="1:6" ht="13.5" customHeight="1">
      <c r="A91" s="10"/>
      <c r="B91" s="50" t="s">
        <v>132</v>
      </c>
      <c r="C91" s="49" t="s">
        <v>119</v>
      </c>
      <c r="D91" s="51">
        <v>34352.6</v>
      </c>
      <c r="E91" s="51">
        <v>11475.2</v>
      </c>
      <c r="F91" s="52">
        <f t="shared" si="2"/>
        <v>0.3340416737015539</v>
      </c>
    </row>
    <row r="92" spans="1:6" ht="12.75">
      <c r="A92" s="10"/>
      <c r="B92" s="62" t="s">
        <v>38</v>
      </c>
      <c r="C92" s="44" t="s">
        <v>120</v>
      </c>
      <c r="D92" s="57">
        <f>+D93</f>
        <v>75.9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75.9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82111.00000000001</v>
      </c>
      <c r="E94" s="57">
        <f>+E95+E96+E97+E98+E99</f>
        <v>13292.9</v>
      </c>
      <c r="F94" s="52">
        <f t="shared" si="2"/>
        <v>0.16188939362570176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387.2</v>
      </c>
      <c r="F95" s="52">
        <f t="shared" si="2"/>
        <v>0.24055666003976145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73715.1</v>
      </c>
      <c r="E97" s="51">
        <v>11841.1</v>
      </c>
      <c r="F97" s="52">
        <f t="shared" si="2"/>
        <v>0.16063330308172952</v>
      </c>
    </row>
    <row r="98" spans="1:6" ht="12.75">
      <c r="A98" s="10"/>
      <c r="B98" s="50" t="s">
        <v>125</v>
      </c>
      <c r="C98" s="49" t="s">
        <v>101</v>
      </c>
      <c r="D98" s="51">
        <v>5960.1</v>
      </c>
      <c r="E98" s="51">
        <v>836.8</v>
      </c>
      <c r="F98" s="52">
        <f t="shared" si="2"/>
        <v>0.1404003288535427</v>
      </c>
    </row>
    <row r="99" spans="1:6" ht="12.75">
      <c r="A99" s="10"/>
      <c r="B99" s="50" t="s">
        <v>45</v>
      </c>
      <c r="C99" s="49" t="s">
        <v>126</v>
      </c>
      <c r="D99" s="51">
        <v>826.2</v>
      </c>
      <c r="E99" s="51">
        <v>227.8</v>
      </c>
      <c r="F99" s="52">
        <f t="shared" si="2"/>
        <v>0.2757201646090535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95978.1</v>
      </c>
      <c r="E100" s="65">
        <f>+E103+E102+E101</f>
        <v>28933.6</v>
      </c>
      <c r="F100" s="52">
        <f t="shared" si="2"/>
        <v>0.3014604373289323</v>
      </c>
    </row>
    <row r="101" spans="1:6" ht="12.75">
      <c r="A101" s="10"/>
      <c r="B101" s="50" t="s">
        <v>143</v>
      </c>
      <c r="C101" s="49" t="s">
        <v>144</v>
      </c>
      <c r="D101" s="63">
        <v>50565.8</v>
      </c>
      <c r="E101" s="63">
        <v>13285.1</v>
      </c>
      <c r="F101" s="52">
        <f t="shared" si="2"/>
        <v>0.26272895909883753</v>
      </c>
    </row>
    <row r="102" spans="1:6" ht="12.75">
      <c r="A102" s="10"/>
      <c r="B102" s="50" t="s">
        <v>172</v>
      </c>
      <c r="C102" s="49" t="s">
        <v>173</v>
      </c>
      <c r="D102" s="63">
        <v>8291.2</v>
      </c>
      <c r="E102" s="63">
        <v>3007.7</v>
      </c>
      <c r="F102" s="52">
        <f t="shared" si="2"/>
        <v>0.36275810497877264</v>
      </c>
    </row>
    <row r="103" spans="1:6" ht="12.75">
      <c r="A103" s="10"/>
      <c r="B103" s="50" t="s">
        <v>137</v>
      </c>
      <c r="C103" s="49" t="s">
        <v>138</v>
      </c>
      <c r="D103" s="63">
        <v>37121.1</v>
      </c>
      <c r="E103" s="63">
        <v>12640.8</v>
      </c>
      <c r="F103" s="52">
        <f t="shared" si="2"/>
        <v>0.34052870200505914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1667035.9999999998</v>
      </c>
      <c r="E106" s="67">
        <f>+E94+E92+E89+E83+E80+E75+E69+E66+E64+E55+E104+E100</f>
        <v>510765.1</v>
      </c>
      <c r="F106" s="68">
        <f>E106/D106</f>
        <v>0.3063911637181201</v>
      </c>
    </row>
    <row r="107" spans="1:6" ht="13.5" thickBot="1">
      <c r="A107" s="69"/>
      <c r="B107" s="70"/>
      <c r="C107" s="71" t="s">
        <v>103</v>
      </c>
      <c r="D107" s="72">
        <f>+D53-D106</f>
        <v>-24910.499999999767</v>
      </c>
      <c r="E107" s="72">
        <f>+E53-E106</f>
        <v>-8517.399999999965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184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2022-05-31T03:25:27Z</cp:lastPrinted>
  <dcterms:created xsi:type="dcterms:W3CDTF">2000-04-20T02:38:47Z</dcterms:created>
  <dcterms:modified xsi:type="dcterms:W3CDTF">2022-06-09T06:31:25Z</dcterms:modified>
  <cp:category/>
  <cp:version/>
  <cp:contentType/>
  <cp:contentStatus/>
</cp:coreProperties>
</file>