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<sst xmlns="http://schemas.openxmlformats.org/spreadsheetml/2006/main" count="192" uniqueCount="188">
  <si>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</si>
  <si>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</si>
  <si>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</si>
  <si>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</si>
  <si>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</si>
  <si>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</si>
  <si>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</si>
  <si>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</si>
  <si>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</si>
  <si>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</si>
  <si>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</si>
  <si>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</si>
  <si>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</si>
  <si>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</si>
  <si>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</si>
  <si>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</si>
  <si>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</si>
  <si>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</si>
  <si>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</si>
  <si>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</si>
  <si>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</si>
  <si>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</si>
  <si>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</si>
  <si>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</si>
  <si>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</si>
  <si>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</si>
  <si>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</si>
  <si>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</si>
  <si>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</si>
  <si>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</si>
  <si>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</si>
  <si>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</si>
  <si>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</si>
  <si>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</si>
  <si>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</si>
  <si>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</si>
  <si>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</si>
  <si>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</si>
  <si>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</si>
  <si>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</si>
  <si>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</si>
  <si>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</si>
  <si>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</si>
  <si>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</si>
  <si>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</si>
  <si>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</si>
  <si>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</si>
  <si>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</si>
  <si>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</si>
  <si>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</si>
  <si>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</si>
  <si>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</si>
  <si>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</si>
  <si>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</si>
  <si>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</si>
  <si>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</si>
  <si>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</si>
  <si>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</si>
  <si>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</si>
  <si>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</si>
  <si>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</si>
  <si>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</si>
  <si>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</si>
  <si>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</si>
  <si>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</si>
  <si>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</si>
  <si>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</si>
  <si>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</si>
  <si>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</si>
  <si>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</si>
  <si>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</si>
  <si>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</si>
  <si>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</si>
  <si>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</si>
  <si>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</si>
  <si>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</si>
  <si>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</si>
  <si>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</si>
  <si>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</si>
  <si>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</si>
  <si>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</si>
  <si>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</si>
  <si>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</si>
  <si>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</si>
  <si>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</si>
  <si>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</si>
  <si>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</si>
  <si>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</si>
  <si>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</si>
  <si>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</si>
  <si>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</si>
  <si>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</si>
  <si>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</si>
  <si>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</si>
  <si>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</si>
  <si>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</si>
  <si>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</si>
  <si>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</si>
  <si>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</si>
  <si>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</si>
  <si>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</si>
  <si>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</si>
  <si>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</si>
  <si>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</si>
  <si>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</si>
  <si>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</si>
  <si>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</si>
  <si>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</si>
  <si>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</si>
  <si>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</si>
  <si>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</si>
  <si>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</si>
  <si>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</si>
  <si>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</si>
  <si>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</si>
  <si>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</si>
  <si>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</si>
  <si>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</si>
  <si>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</si>
  <si>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</si>
  <si>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</si>
  <si>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</si>
  <si>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</si>
  <si>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</si>
  <si>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</si>
  <si>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</si>
  <si>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</si>
  <si>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</si>
  <si>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</si>
  <si>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</si>
  <si>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</si>
  <si>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</si>
  <si>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</si>
  <si>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</si>
  <si>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</si>
  <si>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</si>
  <si>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</si>
  <si>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</si>
  <si>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</si>
  <si>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</si>
  <si>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</si>
  <si>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</si>
  <si>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</si>
  <si>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</si>
  <si>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</si>
  <si>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</si>
  <si>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</si>
  <si>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</si>
  <si>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</si>
  <si>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</si>
  <si>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</si>
  <si>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</si>
  <si>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</si>
  <si>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</si>
  <si>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</si>
  <si>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</si>
  <si>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</si>
  <si>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</si>
  <si>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</si>
  <si>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</si>
  <si>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</si>
  <si>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</si>
  <si>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</si>
  <si>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</si>
  <si>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</si>
  <si>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</si>
  <si>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</si>
  <si>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</si>
  <si>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</si>
  <si>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</si>
  <si>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</si>
  <si>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</si>
  <si>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</si>
  <si>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</si>
  <si>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</si>
  <si>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</si>
  <si>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</si>
  <si>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</si>
  <si>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</si>
  <si>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</si>
  <si>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</si>
  <si>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</si>
  <si>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</si>
  <si>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</si>
  <si>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</si>
  <si>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2022 год</t>
  </si>
  <si>
    <t>отчет                      2022 год</t>
  </si>
  <si>
    <t xml:space="preserve">ИНФОРМАЦИЯ О ХОДЕ ИСПОЛНЕНИЯ БЮДЖЕТА 
МУНИЦИПАЛЬНОГО ОБРАЗОВАНИЯ г. ШАРЫПОВО 
на 01.05.2022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</si>
</sst>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4">
      <selection activeCell="D92" sqref="D9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8" t="s">
        <v>187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185</v>
      </c>
      <c r="E13" s="79" t="s">
        <v>186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85013.4</v>
      </c>
      <c r="F15" s="14">
        <f aca="true" t="shared" si="0" ref="F15:F46">E15/D15</f>
        <v>0.29972626965189275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39177.9</v>
      </c>
      <c r="F16" s="18">
        <f t="shared" si="0"/>
        <v>0.24519073707610334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1321.8</v>
      </c>
      <c r="F19" s="18">
        <f t="shared" si="0"/>
        <v>0.32381978980376785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30740.4</v>
      </c>
      <c r="F20" s="18">
        <f t="shared" si="0"/>
        <v>0.5121812238206156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4144.9</v>
      </c>
      <c r="F22" s="18">
        <f t="shared" si="0"/>
        <v>0.1472642649044269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3709.2</v>
      </c>
      <c r="F25" s="18">
        <f t="shared" si="0"/>
        <v>0.317025641025641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5320.6</v>
      </c>
      <c r="F33" s="18">
        <f t="shared" si="0"/>
        <v>0.3325707570757076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53.7</v>
      </c>
      <c r="F40" s="18">
        <f t="shared" si="0"/>
        <v>0.14131578947368423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8.7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224.1</v>
      </c>
      <c r="F44" s="18">
        <f t="shared" si="0"/>
        <v>0.12505580357142856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318.4</v>
      </c>
      <c r="F47" s="18">
        <f aca="true" t="shared" si="1" ref="F47:F53">E47/D47</f>
        <v>0.22017841089827814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-6.3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1282453.2</v>
      </c>
      <c r="E49" s="36">
        <v>320085.7</v>
      </c>
      <c r="F49" s="14">
        <f t="shared" si="1"/>
        <v>0.2495886009719497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1566090</v>
      </c>
      <c r="E53" s="36">
        <f>E15+E49+E50+E51+E52</f>
        <v>404760.39999999997</v>
      </c>
      <c r="F53" s="14">
        <f t="shared" si="1"/>
        <v>0.25845283476683967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86247</v>
      </c>
      <c r="E55" s="45">
        <f>+E56+E57+E58+E59+E60+E61+E62+E63</f>
        <v>23640.1</v>
      </c>
      <c r="F55" s="52">
        <f aca="true" t="shared" si="2" ref="F55:F103">E55/D55</f>
        <v>0.27409764977332546</v>
      </c>
    </row>
    <row r="56" spans="1:6" ht="25.5">
      <c r="A56" s="10"/>
      <c r="B56" s="46" t="s">
        <v>109</v>
      </c>
      <c r="C56" s="47" t="s">
        <v>154</v>
      </c>
      <c r="D56" s="48">
        <v>2269.6</v>
      </c>
      <c r="E56" s="48">
        <v>1263</v>
      </c>
      <c r="F56" s="52">
        <f t="shared" si="2"/>
        <v>0.5564857243567148</v>
      </c>
    </row>
    <row r="57" spans="1:6" ht="26.25" customHeight="1">
      <c r="A57" s="10"/>
      <c r="B57" s="46" t="s">
        <v>104</v>
      </c>
      <c r="C57" s="49" t="s">
        <v>151</v>
      </c>
      <c r="D57" s="48">
        <v>6400.7</v>
      </c>
      <c r="E57" s="48">
        <v>1715.2</v>
      </c>
      <c r="F57" s="52">
        <f t="shared" si="2"/>
        <v>0.26797069070570406</v>
      </c>
    </row>
    <row r="58" spans="1:6" ht="38.25">
      <c r="A58" s="10"/>
      <c r="B58" s="50" t="s">
        <v>42</v>
      </c>
      <c r="C58" s="49" t="s">
        <v>110</v>
      </c>
      <c r="D58" s="51">
        <v>35005.2</v>
      </c>
      <c r="E58" s="51">
        <v>9532</v>
      </c>
      <c r="F58" s="52">
        <f t="shared" si="2"/>
        <v>0.2723024007861689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16013.8</v>
      </c>
      <c r="E60" s="48">
        <v>4188.4</v>
      </c>
      <c r="F60" s="52">
        <f t="shared" si="2"/>
        <v>0.26154941363074347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1000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25415.6</v>
      </c>
      <c r="E63" s="51">
        <v>6941.5</v>
      </c>
      <c r="F63" s="52">
        <f t="shared" si="2"/>
        <v>0.2731196587922379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146.9</v>
      </c>
      <c r="F64" s="52">
        <f t="shared" si="2"/>
        <v>0.14596581875993642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146.9</v>
      </c>
      <c r="F65" s="52">
        <f t="shared" si="2"/>
        <v>0.14596581875993642</v>
      </c>
    </row>
    <row r="66" spans="1:6" ht="12.75">
      <c r="A66" s="10"/>
      <c r="B66" s="58" t="s">
        <v>30</v>
      </c>
      <c r="C66" s="44" t="s">
        <v>150</v>
      </c>
      <c r="D66" s="59">
        <f>+D67+D68</f>
        <v>4988.200000000001</v>
      </c>
      <c r="E66" s="59">
        <f>+E67+E68</f>
        <v>1016.7</v>
      </c>
      <c r="F66" s="52">
        <f t="shared" si="2"/>
        <v>0.20382101760153962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462.7</v>
      </c>
      <c r="F67" s="52">
        <f t="shared" si="2"/>
        <v>0.18937502558015795</v>
      </c>
    </row>
    <row r="68" spans="1:6" ht="12.75">
      <c r="A68" s="10"/>
      <c r="B68" s="50" t="s">
        <v>111</v>
      </c>
      <c r="C68" s="49" t="s">
        <v>89</v>
      </c>
      <c r="D68" s="51">
        <v>2544.9</v>
      </c>
      <c r="E68" s="51">
        <v>554</v>
      </c>
      <c r="F68" s="52">
        <f t="shared" si="2"/>
        <v>0.21769028252583597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93932.29999999999</v>
      </c>
      <c r="E69" s="57">
        <f>+E70+E71+E72+E74+E73</f>
        <v>12611.399999999998</v>
      </c>
      <c r="F69" s="52">
        <f t="shared" si="2"/>
        <v>0.1342605259319744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354.1</v>
      </c>
      <c r="E70" s="51">
        <v>47.4</v>
      </c>
      <c r="F70" s="52">
        <f t="shared" si="2"/>
        <v>0.13386049138661393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8783</v>
      </c>
      <c r="F72" s="52">
        <f t="shared" si="2"/>
        <v>0.24602240896358543</v>
      </c>
    </row>
    <row r="73" spans="1:6" ht="12.75">
      <c r="A73" s="10"/>
      <c r="B73" s="61" t="s">
        <v>145</v>
      </c>
      <c r="C73" s="49" t="s">
        <v>146</v>
      </c>
      <c r="D73" s="51">
        <v>51594</v>
      </c>
      <c r="E73" s="51">
        <v>2660.2</v>
      </c>
      <c r="F73" s="52">
        <f t="shared" si="2"/>
        <v>0.051560258944838545</v>
      </c>
    </row>
    <row r="74" spans="1:6" ht="18" customHeight="1">
      <c r="A74" s="10"/>
      <c r="B74" s="50" t="s">
        <v>77</v>
      </c>
      <c r="C74" s="49" t="s">
        <v>43</v>
      </c>
      <c r="D74" s="51">
        <v>6284.2</v>
      </c>
      <c r="E74" s="51">
        <v>1120.8</v>
      </c>
      <c r="F74" s="52">
        <f t="shared" si="2"/>
        <v>0.1783520575411349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132251.1</v>
      </c>
      <c r="E75" s="75">
        <f>+E76+E77+E78+E79</f>
        <v>12318.3</v>
      </c>
      <c r="F75" s="52">
        <f t="shared" si="2"/>
        <v>0.09314327064198331</v>
      </c>
    </row>
    <row r="76" spans="1:6" ht="12.75">
      <c r="A76" s="10"/>
      <c r="B76" s="50" t="s">
        <v>34</v>
      </c>
      <c r="C76" s="49" t="s">
        <v>92</v>
      </c>
      <c r="D76" s="51">
        <v>53857.6</v>
      </c>
      <c r="E76" s="51">
        <v>1375.4</v>
      </c>
      <c r="F76" s="52">
        <f t="shared" si="2"/>
        <v>0.025537714268738305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1608.5</v>
      </c>
      <c r="F77" s="52">
        <f t="shared" si="2"/>
        <v>0.08619950482845842</v>
      </c>
    </row>
    <row r="78" spans="1:6" ht="12.75">
      <c r="A78" s="10"/>
      <c r="B78" s="50" t="s">
        <v>130</v>
      </c>
      <c r="C78" s="49" t="s">
        <v>131</v>
      </c>
      <c r="D78" s="63">
        <v>43848.9</v>
      </c>
      <c r="E78" s="51">
        <v>5214.5</v>
      </c>
      <c r="F78" s="52">
        <f t="shared" si="2"/>
        <v>0.1189197448510681</v>
      </c>
    </row>
    <row r="79" spans="1:6" ht="14.25" customHeight="1">
      <c r="A79" s="10"/>
      <c r="B79" s="50" t="s">
        <v>78</v>
      </c>
      <c r="C79" s="49" t="s">
        <v>113</v>
      </c>
      <c r="D79" s="51">
        <v>15884.4</v>
      </c>
      <c r="E79" s="51">
        <v>4119.9</v>
      </c>
      <c r="F79" s="52">
        <f t="shared" si="2"/>
        <v>0.25936768149882905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1088.3999999999999</v>
      </c>
      <c r="E80" s="57">
        <f>+E81+E82</f>
        <v>0</v>
      </c>
      <c r="F80" s="52">
        <f t="shared" si="2"/>
        <v>0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0</v>
      </c>
      <c r="F81" s="52">
        <f t="shared" si="2"/>
        <v>0</v>
      </c>
    </row>
    <row r="82" spans="1:6" ht="14.25" customHeight="1">
      <c r="A82" s="10"/>
      <c r="B82" s="50" t="s">
        <v>182</v>
      </c>
      <c r="C82" s="49" t="s">
        <v>183</v>
      </c>
      <c r="D82" s="51">
        <v>21.1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1017495.1</v>
      </c>
      <c r="E83" s="57">
        <f>+E84+E85+E86+E87+E88</f>
        <v>268559.2</v>
      </c>
      <c r="F83" s="52">
        <f t="shared" si="2"/>
        <v>0.2639415167699579</v>
      </c>
    </row>
    <row r="84" spans="1:6" ht="12.75">
      <c r="A84" s="10"/>
      <c r="B84" s="50" t="s">
        <v>114</v>
      </c>
      <c r="C84" s="49" t="s">
        <v>94</v>
      </c>
      <c r="D84" s="51">
        <v>393019</v>
      </c>
      <c r="E84" s="51">
        <v>111526.4</v>
      </c>
      <c r="F84" s="52">
        <f t="shared" si="2"/>
        <v>0.2837684692088677</v>
      </c>
    </row>
    <row r="85" spans="1:6" ht="12.75">
      <c r="A85" s="10"/>
      <c r="B85" s="50" t="s">
        <v>115</v>
      </c>
      <c r="C85" s="49" t="s">
        <v>95</v>
      </c>
      <c r="D85" s="51">
        <v>432704.6</v>
      </c>
      <c r="E85" s="51">
        <v>111458.9</v>
      </c>
      <c r="F85" s="52">
        <f t="shared" si="2"/>
        <v>0.25758658447356464</v>
      </c>
    </row>
    <row r="86" spans="1:6" ht="12.75">
      <c r="A86" s="10"/>
      <c r="B86" s="50" t="s">
        <v>168</v>
      </c>
      <c r="C86" s="49" t="s">
        <v>169</v>
      </c>
      <c r="D86" s="51">
        <v>84301.5</v>
      </c>
      <c r="E86" s="51">
        <v>25365.7</v>
      </c>
      <c r="F86" s="52">
        <f t="shared" si="2"/>
        <v>0.30089262943126754</v>
      </c>
    </row>
    <row r="87" spans="1:6" ht="12.75">
      <c r="A87" s="10"/>
      <c r="B87" s="50" t="s">
        <v>116</v>
      </c>
      <c r="C87" s="49" t="s">
        <v>117</v>
      </c>
      <c r="D87" s="51">
        <v>46225.4</v>
      </c>
      <c r="E87" s="51">
        <v>4962.5</v>
      </c>
      <c r="F87" s="52">
        <f t="shared" si="2"/>
        <v>0.10735439823127545</v>
      </c>
    </row>
    <row r="88" spans="1:6" ht="12.75">
      <c r="A88" s="10"/>
      <c r="B88" s="50" t="s">
        <v>44</v>
      </c>
      <c r="C88" s="49" t="s">
        <v>96</v>
      </c>
      <c r="D88" s="51">
        <v>61244.6</v>
      </c>
      <c r="E88" s="51">
        <v>15245.7</v>
      </c>
      <c r="F88" s="52">
        <f t="shared" si="2"/>
        <v>0.24893133435437576</v>
      </c>
    </row>
    <row r="89" spans="1:6" ht="12.75">
      <c r="A89" s="10"/>
      <c r="B89" s="58" t="s">
        <v>37</v>
      </c>
      <c r="C89" s="44" t="s">
        <v>149</v>
      </c>
      <c r="D89" s="59">
        <f>+D90+D91</f>
        <v>97766.1</v>
      </c>
      <c r="E89" s="59">
        <f>+E90+E91</f>
        <v>24828.300000000003</v>
      </c>
      <c r="F89" s="52">
        <f t="shared" si="2"/>
        <v>0.2539561258963997</v>
      </c>
    </row>
    <row r="90" spans="1:6" ht="12.75">
      <c r="A90" s="10"/>
      <c r="B90" s="50" t="s">
        <v>118</v>
      </c>
      <c r="C90" s="49" t="s">
        <v>97</v>
      </c>
      <c r="D90" s="51">
        <v>63233.5</v>
      </c>
      <c r="E90" s="51">
        <v>16524.9</v>
      </c>
      <c r="F90" s="52">
        <f t="shared" si="2"/>
        <v>0.26133141451920266</v>
      </c>
    </row>
    <row r="91" spans="1:6" ht="13.5" customHeight="1">
      <c r="A91" s="10"/>
      <c r="B91" s="50" t="s">
        <v>132</v>
      </c>
      <c r="C91" s="49" t="s">
        <v>119</v>
      </c>
      <c r="D91" s="51">
        <v>34532.6</v>
      </c>
      <c r="E91" s="51">
        <v>8303.4</v>
      </c>
      <c r="F91" s="52">
        <f t="shared" si="2"/>
        <v>0.24045105204936784</v>
      </c>
    </row>
    <row r="92" spans="1:6" ht="12.75">
      <c r="A92" s="10"/>
      <c r="B92" s="62" t="s">
        <v>38</v>
      </c>
      <c r="C92" s="44" t="s">
        <v>120</v>
      </c>
      <c r="D92" s="57">
        <f>+D93</f>
        <v>75.9</v>
      </c>
      <c r="E92" s="57">
        <f>+E93</f>
        <v>0</v>
      </c>
      <c r="F92" s="52">
        <f t="shared" si="2"/>
        <v>0</v>
      </c>
    </row>
    <row r="93" spans="1:6" ht="12.75">
      <c r="A93" s="10"/>
      <c r="B93" s="50" t="s">
        <v>133</v>
      </c>
      <c r="C93" s="49" t="s">
        <v>134</v>
      </c>
      <c r="D93" s="51">
        <v>75.9</v>
      </c>
      <c r="E93" s="51">
        <v>0</v>
      </c>
      <c r="F93" s="52">
        <f t="shared" si="2"/>
        <v>0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43364.299999999996</v>
      </c>
      <c r="E94" s="57">
        <f>+E95+E96+E97+E98+E99</f>
        <v>10696.8</v>
      </c>
      <c r="F94" s="52">
        <f t="shared" si="2"/>
        <v>0.24667295448099014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290.4</v>
      </c>
      <c r="F95" s="52">
        <f t="shared" si="2"/>
        <v>0.18041749502982107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34968.4</v>
      </c>
      <c r="E97" s="51">
        <v>9610.4</v>
      </c>
      <c r="F97" s="52">
        <f t="shared" si="2"/>
        <v>0.27483099026549684</v>
      </c>
    </row>
    <row r="98" spans="1:6" ht="12.75">
      <c r="A98" s="10"/>
      <c r="B98" s="50" t="s">
        <v>125</v>
      </c>
      <c r="C98" s="49" t="s">
        <v>101</v>
      </c>
      <c r="D98" s="51">
        <v>5960.1</v>
      </c>
      <c r="E98" s="51">
        <v>624.5</v>
      </c>
      <c r="F98" s="52">
        <f t="shared" si="2"/>
        <v>0.10478012113890706</v>
      </c>
    </row>
    <row r="99" spans="1:6" ht="12.75">
      <c r="A99" s="10"/>
      <c r="B99" s="50" t="s">
        <v>45</v>
      </c>
      <c r="C99" s="49" t="s">
        <v>126</v>
      </c>
      <c r="D99" s="51">
        <v>826.2</v>
      </c>
      <c r="E99" s="51">
        <v>171.5</v>
      </c>
      <c r="F99" s="52">
        <f t="shared" si="2"/>
        <v>0.20757685790365527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92875.20000000001</v>
      </c>
      <c r="E100" s="65">
        <f>+E103+E102+E101</f>
        <v>22202.4</v>
      </c>
      <c r="F100" s="52">
        <f t="shared" si="2"/>
        <v>0.2390562819783968</v>
      </c>
    </row>
    <row r="101" spans="1:6" ht="12.75">
      <c r="A101" s="10"/>
      <c r="B101" s="50" t="s">
        <v>143</v>
      </c>
      <c r="C101" s="49" t="s">
        <v>144</v>
      </c>
      <c r="D101" s="63">
        <v>48354.6</v>
      </c>
      <c r="E101" s="63">
        <v>10001.8</v>
      </c>
      <c r="F101" s="52">
        <f t="shared" si="2"/>
        <v>0.2068427822792454</v>
      </c>
    </row>
    <row r="102" spans="1:6" ht="12.75">
      <c r="A102" s="10"/>
      <c r="B102" s="50" t="s">
        <v>172</v>
      </c>
      <c r="C102" s="49" t="s">
        <v>173</v>
      </c>
      <c r="D102" s="63">
        <v>8068.8</v>
      </c>
      <c r="E102" s="63">
        <v>2263.9</v>
      </c>
      <c r="F102" s="52">
        <f t="shared" si="2"/>
        <v>0.28057455879436843</v>
      </c>
    </row>
    <row r="103" spans="1:6" ht="12.75">
      <c r="A103" s="10"/>
      <c r="B103" s="50" t="s">
        <v>137</v>
      </c>
      <c r="C103" s="49" t="s">
        <v>138</v>
      </c>
      <c r="D103" s="63">
        <v>36451.8</v>
      </c>
      <c r="E103" s="63">
        <v>9936.7</v>
      </c>
      <c r="F103" s="52">
        <f t="shared" si="2"/>
        <v>0.27259833533597794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1572089.9999999998</v>
      </c>
      <c r="E106" s="67">
        <f>+E94+E92+E89+E83+E80+E75+E69+E66+E64+E55+E104+E100</f>
        <v>376020.1000000001</v>
      </c>
      <c r="F106" s="68">
        <f>E106/D106</f>
        <v>0.2391848431069469</v>
      </c>
    </row>
    <row r="107" spans="1:6" ht="13.5" thickBot="1">
      <c r="A107" s="69"/>
      <c r="B107" s="70"/>
      <c r="C107" s="71" t="s">
        <v>103</v>
      </c>
      <c r="D107" s="72">
        <f>+D53-D106</f>
        <v>-5999.999999999767</v>
      </c>
      <c r="E107" s="72">
        <f>+E53-E106</f>
        <v>28740.299999999872</v>
      </c>
      <c r="F107" s="73"/>
    </row>
    <row r="108" spans="2:5" ht="12.75">
      <c r="B108" s="77"/>
      <c r="C108" s="77"/>
      <c r="D108" s="77"/>
      <c r="E108" s="77"/>
    </row>
    <row r="110" spans="2:6" ht="12.75">
      <c r="B110" s="74" t="s">
        <v>184</v>
      </c>
      <c r="C110" s="74"/>
      <c r="D110" s="74"/>
      <c r="E110" s="74"/>
      <c r="F110" s="74"/>
    </row>
    <row r="111" spans="2:6" ht="12.75">
      <c r="B111" s="76"/>
      <c r="C111" s="76"/>
      <c r="D111" s="76"/>
      <c r="E111" s="76"/>
      <c r="F111" s="76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2022-05-31T03:25:27Z</cp:lastPrinted>
  <dcterms:created xsi:type="dcterms:W3CDTF">2000-04-20T02:38:47Z</dcterms:created>
  <dcterms:modified xsi:type="dcterms:W3CDTF">2022-05-31T03:25:29Z</dcterms:modified>
  <cp:category/>
  <cp:version/>
  <cp:contentType/>
  <cp:contentStatus/>
</cp:coreProperties>
</file>