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<sst xmlns="http://schemas.openxmlformats.org/spreadsheetml/2006/main" count="192" uniqueCount="188">
  <si>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</si>
  <si>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</si>
  <si>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</si>
  <si>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</si>
  <si>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</si>
  <si>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</si>
  <si>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</si>
  <si>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</si>
  <si>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</si>
  <si>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</si>
  <si>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</si>
  <si>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</si>
  <si>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</si>
  <si>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</si>
  <si>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</si>
  <si>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</si>
  <si>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</si>
  <si>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</si>
  <si>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</si>
  <si>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</si>
  <si>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</si>
  <si>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</si>
  <si>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</si>
  <si>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</si>
  <si>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</si>
  <si>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</si>
  <si>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</si>
  <si>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</si>
  <si>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</si>
  <si>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</si>
  <si>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</si>
  <si>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</si>
  <si>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</si>
  <si>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</si>
  <si>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</si>
  <si>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</si>
  <si>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</si>
  <si>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</si>
  <si>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</si>
  <si>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</si>
  <si>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</si>
  <si>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</si>
  <si>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</si>
  <si>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</si>
  <si>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</si>
  <si>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</si>
  <si>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</si>
  <si>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</si>
  <si>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</si>
  <si>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</si>
  <si>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</si>
  <si>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</si>
  <si>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</si>
  <si>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</si>
  <si>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</si>
  <si>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</si>
  <si>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</si>
  <si>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</si>
  <si>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</si>
  <si>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</si>
  <si>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</si>
  <si>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</si>
  <si>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</si>
  <si>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</si>
  <si>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</si>
  <si>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</si>
  <si>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</si>
  <si>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</si>
  <si>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</si>
  <si>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</si>
  <si>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</si>
  <si>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</si>
  <si>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</si>
  <si>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</si>
  <si>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</si>
  <si>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</si>
  <si>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</si>
  <si>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</si>
  <si>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</si>
  <si>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</si>
  <si>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</si>
  <si>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</si>
  <si>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</si>
  <si>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</si>
  <si>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</si>
  <si>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</si>
  <si>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</si>
  <si>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</si>
  <si>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</si>
  <si>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</si>
  <si>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</si>
  <si>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</si>
  <si>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</si>
  <si>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</si>
  <si>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</si>
  <si>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</si>
  <si>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</si>
  <si>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</si>
  <si>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</si>
  <si>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</si>
  <si>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</si>
  <si>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</si>
  <si>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</si>
  <si>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</si>
  <si>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</si>
  <si>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</si>
  <si>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</si>
  <si>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</si>
  <si>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</si>
  <si>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</si>
  <si>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</si>
  <si>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</si>
  <si>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</si>
  <si>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</si>
  <si>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</si>
  <si>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</si>
  <si>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</si>
  <si>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</si>
  <si>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</si>
  <si>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</si>
  <si>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</si>
  <si>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</si>
  <si>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</si>
  <si>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</si>
  <si>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</si>
  <si>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</si>
  <si>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</si>
  <si>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</si>
  <si>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</si>
  <si>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</si>
  <si>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</si>
  <si>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</si>
  <si>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</si>
  <si>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</si>
  <si>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</si>
  <si>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</si>
  <si>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</si>
  <si>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</si>
  <si>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</si>
  <si>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</si>
  <si>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</si>
  <si>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</si>
  <si>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</si>
  <si>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</si>
  <si>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</si>
  <si>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</si>
  <si>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</si>
  <si>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</si>
  <si>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</si>
  <si>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</si>
  <si>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</si>
  <si>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</si>
  <si>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</si>
  <si>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</si>
  <si>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</si>
  <si>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</si>
  <si>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</si>
  <si>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</si>
  <si>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</si>
  <si>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</si>
  <si>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</si>
  <si>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</si>
  <si>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</si>
  <si>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</si>
  <si>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</si>
  <si>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</si>
  <si>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</si>
  <si>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</si>
  <si>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</si>
  <si>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</si>
  <si>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</si>
  <si>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</si>
  <si>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</si>
  <si>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</si>
  <si>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</si>
  <si>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</si>
  <si>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</si>
  <si>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</si>
  <si>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</si>
  <si>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</si>
  <si>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</si>
  <si>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</si>
  <si>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</si>
  <si>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</si>
  <si>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</si>
  <si>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>план  
2022 год</t>
  </si>
  <si>
    <t>отчет                      2022 год</t>
  </si>
  <si>
    <t xml:space="preserve">ИНФОРМАЦИЯ О ХОДЕ ИСПОЛНЕНИЯ БЮДЖЕТА 
МУНИЦИПАЛЬНОГО ОБРАЗОВАНИЯ г. ШАРЫПОВО 
на 01.04.2022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</si>
</sst>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69">
      <selection activeCell="D98" sqref="D98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7" t="s">
        <v>187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185</v>
      </c>
      <c r="E13" s="78" t="s">
        <v>186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283636.80000000005</v>
      </c>
      <c r="E15" s="13">
        <f>E16++E19+E20+E22+E25+E32+E33+E40+E42+E44+E47+E48</f>
        <v>61961.39999999999</v>
      </c>
      <c r="F15" s="14">
        <f aca="true" t="shared" si="0" ref="F15:F46">E15/D15</f>
        <v>0.21845331776412644</v>
      </c>
    </row>
    <row r="16" spans="1:6" ht="12.75">
      <c r="A16" s="10"/>
      <c r="B16" s="15" t="s">
        <v>160</v>
      </c>
      <c r="C16" s="16" t="s">
        <v>157</v>
      </c>
      <c r="D16" s="17">
        <v>159785.4</v>
      </c>
      <c r="E16" s="17">
        <v>30141.3</v>
      </c>
      <c r="F16" s="18">
        <f t="shared" si="0"/>
        <v>0.18863613321367284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1052.7</v>
      </c>
      <c r="F19" s="18">
        <f t="shared" si="0"/>
        <v>0.25789460790318236</v>
      </c>
    </row>
    <row r="20" spans="1:6" ht="12.75">
      <c r="A20" s="10"/>
      <c r="B20" s="20" t="s">
        <v>158</v>
      </c>
      <c r="C20" s="16" t="s">
        <v>10</v>
      </c>
      <c r="D20" s="17">
        <v>60018.6</v>
      </c>
      <c r="E20" s="17">
        <v>20419.2</v>
      </c>
      <c r="F20" s="18">
        <f t="shared" si="0"/>
        <v>0.34021453349461667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28146</v>
      </c>
      <c r="E22" s="17">
        <v>3087.5</v>
      </c>
      <c r="F22" s="18">
        <f t="shared" si="0"/>
        <v>0.1096958715270376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11700</v>
      </c>
      <c r="E25" s="17">
        <v>2581.4</v>
      </c>
      <c r="F25" s="18">
        <f t="shared" si="0"/>
        <v>0.22063247863247865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15998.4</v>
      </c>
      <c r="E33" s="17">
        <v>4285.2</v>
      </c>
      <c r="F33" s="18">
        <f t="shared" si="0"/>
        <v>0.2678517851785178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28</v>
      </c>
      <c r="F40" s="18">
        <f t="shared" si="0"/>
        <v>0.07368421052631578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8.6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1792</v>
      </c>
      <c r="E44" s="17">
        <v>153.6</v>
      </c>
      <c r="F44" s="18">
        <f t="shared" si="0"/>
        <v>0.08571428571428572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1446.1</v>
      </c>
      <c r="E47" s="17">
        <v>210.2</v>
      </c>
      <c r="F47" s="18">
        <f aca="true" t="shared" si="1" ref="F47:F53">E47/D47</f>
        <v>0.14535647603900145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-6.3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1207889.5</v>
      </c>
      <c r="E49" s="36">
        <v>190025.1</v>
      </c>
      <c r="F49" s="14">
        <f t="shared" si="1"/>
        <v>0.15731993696443258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1491526.3</v>
      </c>
      <c r="E53" s="36">
        <f>E15+E49+E50+E51+E52</f>
        <v>251647.8</v>
      </c>
      <c r="F53" s="14">
        <f t="shared" si="1"/>
        <v>0.16871831224162792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83313.2</v>
      </c>
      <c r="E55" s="45">
        <f>+E56+E57+E58+E59+E60+E61+E62+E63</f>
        <v>13547.5</v>
      </c>
      <c r="F55" s="52">
        <f aca="true" t="shared" si="2" ref="F55:F103">E55/D55</f>
        <v>0.16260928640359512</v>
      </c>
    </row>
    <row r="56" spans="1:6" ht="25.5">
      <c r="A56" s="10"/>
      <c r="B56" s="46" t="s">
        <v>109</v>
      </c>
      <c r="C56" s="47" t="s">
        <v>154</v>
      </c>
      <c r="D56" s="48">
        <v>2176.1</v>
      </c>
      <c r="E56" s="48">
        <v>432.7</v>
      </c>
      <c r="F56" s="52">
        <f t="shared" si="2"/>
        <v>0.19884196498322687</v>
      </c>
    </row>
    <row r="57" spans="1:6" ht="26.25" customHeight="1">
      <c r="A57" s="10"/>
      <c r="B57" s="46" t="s">
        <v>104</v>
      </c>
      <c r="C57" s="49" t="s">
        <v>151</v>
      </c>
      <c r="D57" s="48">
        <v>6225.5</v>
      </c>
      <c r="E57" s="48">
        <v>929.8</v>
      </c>
      <c r="F57" s="52">
        <f t="shared" si="2"/>
        <v>0.14935346558509355</v>
      </c>
    </row>
    <row r="58" spans="1:6" ht="38.25">
      <c r="A58" s="10"/>
      <c r="B58" s="50" t="s">
        <v>42</v>
      </c>
      <c r="C58" s="49" t="s">
        <v>110</v>
      </c>
      <c r="D58" s="51">
        <v>33928</v>
      </c>
      <c r="E58" s="51">
        <v>5075.1</v>
      </c>
      <c r="F58" s="52">
        <f t="shared" si="2"/>
        <v>0.14958441405328932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0</v>
      </c>
      <c r="F59" s="52">
        <f t="shared" si="2"/>
        <v>0</v>
      </c>
    </row>
    <row r="60" spans="1:6" s="54" customFormat="1" ht="25.5">
      <c r="A60" s="53"/>
      <c r="B60" s="46" t="s">
        <v>105</v>
      </c>
      <c r="C60" s="47" t="s">
        <v>153</v>
      </c>
      <c r="D60" s="48">
        <v>15416.6</v>
      </c>
      <c r="E60" s="48">
        <v>2820.1</v>
      </c>
      <c r="F60" s="52">
        <f t="shared" si="2"/>
        <v>0.18292619643760621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1000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24424.9</v>
      </c>
      <c r="E63" s="51">
        <v>4289.8</v>
      </c>
      <c r="F63" s="52">
        <f t="shared" si="2"/>
        <v>0.17563224414429537</v>
      </c>
    </row>
    <row r="64" spans="1:6" ht="12.75">
      <c r="A64" s="10"/>
      <c r="B64" s="56" t="s">
        <v>67</v>
      </c>
      <c r="C64" s="44" t="s">
        <v>68</v>
      </c>
      <c r="D64" s="57">
        <f>+D65</f>
        <v>1006.4</v>
      </c>
      <c r="E64" s="57">
        <f>+E65</f>
        <v>96.7</v>
      </c>
      <c r="F64" s="52">
        <f t="shared" si="2"/>
        <v>0.09608505564387917</v>
      </c>
    </row>
    <row r="65" spans="1:6" ht="12.75">
      <c r="A65" s="10"/>
      <c r="B65" s="50" t="s">
        <v>76</v>
      </c>
      <c r="C65" s="49" t="s">
        <v>88</v>
      </c>
      <c r="D65" s="51">
        <v>1006.4</v>
      </c>
      <c r="E65" s="51">
        <v>96.7</v>
      </c>
      <c r="F65" s="52">
        <f t="shared" si="2"/>
        <v>0.09608505564387917</v>
      </c>
    </row>
    <row r="66" spans="1:6" ht="12.75">
      <c r="A66" s="10"/>
      <c r="B66" s="58" t="s">
        <v>30</v>
      </c>
      <c r="C66" s="44" t="s">
        <v>150</v>
      </c>
      <c r="D66" s="59">
        <f>+D67+D68</f>
        <v>4949.1</v>
      </c>
      <c r="E66" s="59">
        <f>+E67+E68</f>
        <v>582.5999999999999</v>
      </c>
      <c r="F66" s="52">
        <f t="shared" si="2"/>
        <v>0.11771837303752195</v>
      </c>
    </row>
    <row r="67" spans="1:6" ht="25.5">
      <c r="A67" s="10"/>
      <c r="B67" s="50" t="s">
        <v>129</v>
      </c>
      <c r="C67" s="49" t="s">
        <v>128</v>
      </c>
      <c r="D67" s="51">
        <v>2443.3</v>
      </c>
      <c r="E67" s="51">
        <v>303.9</v>
      </c>
      <c r="F67" s="52">
        <f t="shared" si="2"/>
        <v>0.12438096017681004</v>
      </c>
    </row>
    <row r="68" spans="1:6" ht="12.75">
      <c r="A68" s="10"/>
      <c r="B68" s="50" t="s">
        <v>111</v>
      </c>
      <c r="C68" s="49" t="s">
        <v>89</v>
      </c>
      <c r="D68" s="51">
        <v>2505.8</v>
      </c>
      <c r="E68" s="51">
        <v>278.7</v>
      </c>
      <c r="F68" s="52">
        <f t="shared" si="2"/>
        <v>0.11122196504110463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69217.4</v>
      </c>
      <c r="E69" s="57">
        <f>+E70+E71+E72+E74+E73</f>
        <v>8304.4</v>
      </c>
      <c r="F69" s="52">
        <f t="shared" si="2"/>
        <v>0.11997561306839032</v>
      </c>
    </row>
    <row r="70" spans="1:6" ht="12.75">
      <c r="A70" s="10">
        <v>80</v>
      </c>
      <c r="B70" s="61" t="s">
        <v>112</v>
      </c>
      <c r="C70" s="49" t="s">
        <v>90</v>
      </c>
      <c r="D70" s="51">
        <v>353.7</v>
      </c>
      <c r="E70" s="51">
        <v>0</v>
      </c>
      <c r="F70" s="52">
        <f t="shared" si="2"/>
        <v>0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35700</v>
      </c>
      <c r="E72" s="51">
        <v>5745.8</v>
      </c>
      <c r="F72" s="52">
        <f t="shared" si="2"/>
        <v>0.1609467787114846</v>
      </c>
    </row>
    <row r="73" spans="1:6" ht="12.75">
      <c r="A73" s="10"/>
      <c r="B73" s="61" t="s">
        <v>145</v>
      </c>
      <c r="C73" s="49" t="s">
        <v>146</v>
      </c>
      <c r="D73" s="51">
        <v>26988.4</v>
      </c>
      <c r="E73" s="51">
        <v>1813.7</v>
      </c>
      <c r="F73" s="52">
        <f t="shared" si="2"/>
        <v>0.06720294645106786</v>
      </c>
    </row>
    <row r="74" spans="1:6" ht="18" customHeight="1">
      <c r="A74" s="10"/>
      <c r="B74" s="50" t="s">
        <v>77</v>
      </c>
      <c r="C74" s="49" t="s">
        <v>43</v>
      </c>
      <c r="D74" s="51">
        <v>6175.3</v>
      </c>
      <c r="E74" s="51">
        <v>744.9</v>
      </c>
      <c r="F74" s="52">
        <f t="shared" si="2"/>
        <v>0.12062571858857059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131739.69999999998</v>
      </c>
      <c r="E75" s="75">
        <f>+E76+E77+E78+E79</f>
        <v>7946.3</v>
      </c>
      <c r="F75" s="52">
        <f t="shared" si="2"/>
        <v>0.06031818806327934</v>
      </c>
    </row>
    <row r="76" spans="1:6" ht="12.75">
      <c r="A76" s="10"/>
      <c r="B76" s="50" t="s">
        <v>34</v>
      </c>
      <c r="C76" s="49" t="s">
        <v>92</v>
      </c>
      <c r="D76" s="51">
        <v>53857.7</v>
      </c>
      <c r="E76" s="51">
        <v>1036.3</v>
      </c>
      <c r="F76" s="52">
        <f t="shared" si="2"/>
        <v>0.019241445512897876</v>
      </c>
    </row>
    <row r="77" spans="1:6" ht="12.75">
      <c r="A77" s="10"/>
      <c r="B77" s="50" t="s">
        <v>35</v>
      </c>
      <c r="C77" s="49" t="s">
        <v>93</v>
      </c>
      <c r="D77" s="51">
        <v>18660.2</v>
      </c>
      <c r="E77" s="51">
        <v>147.9</v>
      </c>
      <c r="F77" s="52">
        <f t="shared" si="2"/>
        <v>0.007925960064736712</v>
      </c>
    </row>
    <row r="78" spans="1:6" ht="12.75">
      <c r="A78" s="10"/>
      <c r="B78" s="50" t="s">
        <v>130</v>
      </c>
      <c r="C78" s="49" t="s">
        <v>131</v>
      </c>
      <c r="D78" s="63">
        <v>43848.9</v>
      </c>
      <c r="E78" s="51">
        <v>3958.3</v>
      </c>
      <c r="F78" s="52">
        <f t="shared" si="2"/>
        <v>0.09027136370581702</v>
      </c>
    </row>
    <row r="79" spans="1:6" ht="14.25" customHeight="1">
      <c r="A79" s="10"/>
      <c r="B79" s="50" t="s">
        <v>78</v>
      </c>
      <c r="C79" s="49" t="s">
        <v>113</v>
      </c>
      <c r="D79" s="51">
        <v>15372.9</v>
      </c>
      <c r="E79" s="51">
        <v>2803.8</v>
      </c>
      <c r="F79" s="52">
        <f t="shared" si="2"/>
        <v>0.18238588685283846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1088.3999999999999</v>
      </c>
      <c r="E80" s="57">
        <f>+E81+E82</f>
        <v>0</v>
      </c>
      <c r="F80" s="52">
        <f t="shared" si="2"/>
        <v>0</v>
      </c>
    </row>
    <row r="81" spans="1:6" ht="14.25" customHeight="1">
      <c r="A81" s="10"/>
      <c r="B81" s="50" t="s">
        <v>177</v>
      </c>
      <c r="C81" s="49" t="s">
        <v>178</v>
      </c>
      <c r="D81" s="51">
        <v>1067.3</v>
      </c>
      <c r="E81" s="51">
        <v>0</v>
      </c>
      <c r="F81" s="52">
        <f t="shared" si="2"/>
        <v>0</v>
      </c>
    </row>
    <row r="82" spans="1:6" ht="14.25" customHeight="1">
      <c r="A82" s="10"/>
      <c r="B82" s="50" t="s">
        <v>182</v>
      </c>
      <c r="C82" s="49" t="s">
        <v>183</v>
      </c>
      <c r="D82" s="51">
        <v>21.1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985440.5</v>
      </c>
      <c r="E83" s="57">
        <f>+E84+E85+E86+E87+E88</f>
        <v>184638.19999999998</v>
      </c>
      <c r="F83" s="52">
        <f t="shared" si="2"/>
        <v>0.18736615757115724</v>
      </c>
    </row>
    <row r="84" spans="1:6" ht="12.75">
      <c r="A84" s="10"/>
      <c r="B84" s="50" t="s">
        <v>114</v>
      </c>
      <c r="C84" s="49" t="s">
        <v>94</v>
      </c>
      <c r="D84" s="51">
        <v>388866.5</v>
      </c>
      <c r="E84" s="51">
        <v>77220.7</v>
      </c>
      <c r="F84" s="52">
        <f t="shared" si="2"/>
        <v>0.1985789467593634</v>
      </c>
    </row>
    <row r="85" spans="1:6" ht="12.75">
      <c r="A85" s="10"/>
      <c r="B85" s="50" t="s">
        <v>115</v>
      </c>
      <c r="C85" s="49" t="s">
        <v>95</v>
      </c>
      <c r="D85" s="51">
        <v>415504.5</v>
      </c>
      <c r="E85" s="51">
        <v>79039.4</v>
      </c>
      <c r="F85" s="52">
        <f t="shared" si="2"/>
        <v>0.19022513594918947</v>
      </c>
    </row>
    <row r="86" spans="1:6" ht="12.75">
      <c r="A86" s="10"/>
      <c r="B86" s="50" t="s">
        <v>168</v>
      </c>
      <c r="C86" s="49" t="s">
        <v>169</v>
      </c>
      <c r="D86" s="51">
        <v>82277.9</v>
      </c>
      <c r="E86" s="51">
        <v>14844.1</v>
      </c>
      <c r="F86" s="52">
        <f t="shared" si="2"/>
        <v>0.18041418169399076</v>
      </c>
    </row>
    <row r="87" spans="1:6" ht="12.75">
      <c r="A87" s="10"/>
      <c r="B87" s="50" t="s">
        <v>116</v>
      </c>
      <c r="C87" s="49" t="s">
        <v>117</v>
      </c>
      <c r="D87" s="51">
        <v>39413.7</v>
      </c>
      <c r="E87" s="51">
        <v>3109</v>
      </c>
      <c r="F87" s="52">
        <f t="shared" si="2"/>
        <v>0.07888120120668703</v>
      </c>
    </row>
    <row r="88" spans="1:6" ht="12.75">
      <c r="A88" s="10"/>
      <c r="B88" s="50" t="s">
        <v>44</v>
      </c>
      <c r="C88" s="49" t="s">
        <v>96</v>
      </c>
      <c r="D88" s="51">
        <v>59377.9</v>
      </c>
      <c r="E88" s="51">
        <v>10425</v>
      </c>
      <c r="F88" s="52">
        <f t="shared" si="2"/>
        <v>0.1755703721418238</v>
      </c>
    </row>
    <row r="89" spans="1:6" ht="12.75">
      <c r="A89" s="10"/>
      <c r="B89" s="58" t="s">
        <v>37</v>
      </c>
      <c r="C89" s="44" t="s">
        <v>149</v>
      </c>
      <c r="D89" s="59">
        <f>+D90+D91</f>
        <v>95409</v>
      </c>
      <c r="E89" s="59">
        <f>+E90+E91</f>
        <v>16295.400000000001</v>
      </c>
      <c r="F89" s="52">
        <f t="shared" si="2"/>
        <v>0.17079520799924536</v>
      </c>
    </row>
    <row r="90" spans="1:6" ht="12.75">
      <c r="A90" s="10"/>
      <c r="B90" s="50" t="s">
        <v>118</v>
      </c>
      <c r="C90" s="49" t="s">
        <v>97</v>
      </c>
      <c r="D90" s="51">
        <v>61379.8</v>
      </c>
      <c r="E90" s="51">
        <v>10568.7</v>
      </c>
      <c r="F90" s="52">
        <f t="shared" si="2"/>
        <v>0.17218531178009705</v>
      </c>
    </row>
    <row r="91" spans="1:6" ht="13.5" customHeight="1">
      <c r="A91" s="10"/>
      <c r="B91" s="50" t="s">
        <v>132</v>
      </c>
      <c r="C91" s="49" t="s">
        <v>119</v>
      </c>
      <c r="D91" s="51">
        <v>34029.2</v>
      </c>
      <c r="E91" s="51">
        <v>5726.7</v>
      </c>
      <c r="F91" s="52">
        <f t="shared" si="2"/>
        <v>0.16828782339872816</v>
      </c>
    </row>
    <row r="92" spans="1:6" ht="12.75">
      <c r="A92" s="10"/>
      <c r="B92" s="62" t="s">
        <v>38</v>
      </c>
      <c r="C92" s="44" t="s">
        <v>120</v>
      </c>
      <c r="D92" s="57">
        <f>+D93</f>
        <v>8.2</v>
      </c>
      <c r="E92" s="57">
        <f>+E93</f>
        <v>0</v>
      </c>
      <c r="F92" s="52">
        <f t="shared" si="2"/>
        <v>0</v>
      </c>
    </row>
    <row r="93" spans="1:6" ht="12.75">
      <c r="A93" s="10"/>
      <c r="B93" s="50" t="s">
        <v>133</v>
      </c>
      <c r="C93" s="49" t="s">
        <v>134</v>
      </c>
      <c r="D93" s="51">
        <v>8.2</v>
      </c>
      <c r="E93" s="51">
        <v>0</v>
      </c>
      <c r="F93" s="52">
        <f t="shared" si="2"/>
        <v>0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39675.399999999994</v>
      </c>
      <c r="E94" s="57">
        <f>+E95+E96+E97+E98+E99</f>
        <v>6560.500000000001</v>
      </c>
      <c r="F94" s="52">
        <f t="shared" si="2"/>
        <v>0.16535435055475187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193.6</v>
      </c>
      <c r="F95" s="52">
        <f t="shared" si="2"/>
        <v>0.12027833001988072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31348.6</v>
      </c>
      <c r="E97" s="51">
        <v>5834.5</v>
      </c>
      <c r="F97" s="52">
        <f t="shared" si="2"/>
        <v>0.18611676438501243</v>
      </c>
    </row>
    <row r="98" spans="1:6" ht="12.75">
      <c r="A98" s="10"/>
      <c r="B98" s="50" t="s">
        <v>125</v>
      </c>
      <c r="C98" s="49" t="s">
        <v>101</v>
      </c>
      <c r="D98" s="51">
        <v>5960.1</v>
      </c>
      <c r="E98" s="51">
        <v>412.1</v>
      </c>
      <c r="F98" s="52">
        <f t="shared" si="2"/>
        <v>0.0691431351822956</v>
      </c>
    </row>
    <row r="99" spans="1:6" ht="12.75">
      <c r="A99" s="10"/>
      <c r="B99" s="50" t="s">
        <v>45</v>
      </c>
      <c r="C99" s="49" t="s">
        <v>126</v>
      </c>
      <c r="D99" s="51">
        <v>757.1</v>
      </c>
      <c r="E99" s="51">
        <v>120.3</v>
      </c>
      <c r="F99" s="52">
        <f t="shared" si="2"/>
        <v>0.15889578655395586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84679</v>
      </c>
      <c r="E100" s="65">
        <f>+E103+E102+E101</f>
        <v>15705.2</v>
      </c>
      <c r="F100" s="52">
        <f t="shared" si="2"/>
        <v>0.18546747127386956</v>
      </c>
    </row>
    <row r="101" spans="1:6" ht="12.75">
      <c r="A101" s="10"/>
      <c r="B101" s="50" t="s">
        <v>143</v>
      </c>
      <c r="C101" s="49" t="s">
        <v>144</v>
      </c>
      <c r="D101" s="63">
        <v>45344.2</v>
      </c>
      <c r="E101" s="63">
        <v>6998.9</v>
      </c>
      <c r="F101" s="52">
        <f t="shared" si="2"/>
        <v>0.1543505012768998</v>
      </c>
    </row>
    <row r="102" spans="1:6" ht="12.75">
      <c r="A102" s="10"/>
      <c r="B102" s="50" t="s">
        <v>172</v>
      </c>
      <c r="C102" s="49" t="s">
        <v>173</v>
      </c>
      <c r="D102" s="63">
        <v>7969</v>
      </c>
      <c r="E102" s="63">
        <v>1623.7</v>
      </c>
      <c r="F102" s="52">
        <f t="shared" si="2"/>
        <v>0.2037520391517129</v>
      </c>
    </row>
    <row r="103" spans="1:6" ht="12.75">
      <c r="A103" s="10"/>
      <c r="B103" s="50" t="s">
        <v>137</v>
      </c>
      <c r="C103" s="49" t="s">
        <v>138</v>
      </c>
      <c r="D103" s="63">
        <v>31365.8</v>
      </c>
      <c r="E103" s="63">
        <v>7082.6</v>
      </c>
      <c r="F103" s="52">
        <f t="shared" si="2"/>
        <v>0.22580645161290325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1497526.2999999998</v>
      </c>
      <c r="E106" s="67">
        <f>+E94+E92+E89+E83+E80+E75+E69+E66+E64+E55+E104+E100</f>
        <v>253676.8</v>
      </c>
      <c r="F106" s="68">
        <f>E106/D106</f>
        <v>0.16939722527744588</v>
      </c>
    </row>
    <row r="107" spans="1:6" ht="13.5" thickBot="1">
      <c r="A107" s="69"/>
      <c r="B107" s="70"/>
      <c r="C107" s="71" t="s">
        <v>103</v>
      </c>
      <c r="D107" s="72">
        <f>+D53-D106</f>
        <v>-5999.999999999767</v>
      </c>
      <c r="E107" s="72">
        <f>+E53-E106</f>
        <v>-2029</v>
      </c>
      <c r="F107" s="73"/>
    </row>
    <row r="108" spans="2:5" ht="12.75">
      <c r="B108" s="76"/>
      <c r="C108" s="76"/>
      <c r="D108" s="76"/>
      <c r="E108" s="76"/>
    </row>
    <row r="110" spans="2:6" ht="12.75">
      <c r="B110" s="74" t="s">
        <v>184</v>
      </c>
      <c r="C110" s="74"/>
      <c r="D110" s="74"/>
      <c r="E110" s="74"/>
      <c r="F110" s="74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2022-03-21T01:47:11Z</cp:lastPrinted>
  <dcterms:created xsi:type="dcterms:W3CDTF">2000-04-20T02:38:47Z</dcterms:created>
  <dcterms:modified xsi:type="dcterms:W3CDTF">2022-04-27T04:03:57Z</dcterms:modified>
  <cp:category/>
  <cp:version/>
  <cp:contentType/>
  <cp:contentStatus/>
</cp:coreProperties>
</file>