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<sst xmlns="http://schemas.openxmlformats.org/spreadsheetml/2006/main" count="192" uniqueCount="188">
  <si>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</si>
  <si>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</si>
  <si>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</si>
  <si>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</si>
  <si>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</si>
  <si>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</si>
  <si>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</si>
  <si>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</si>
  <si>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</si>
  <si>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</si>
  <si>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</si>
  <si>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</si>
  <si>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</si>
  <si>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</si>
  <si>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</si>
  <si>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</si>
  <si>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</si>
  <si>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</si>
  <si>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</si>
  <si>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</si>
  <si>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</si>
  <si>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</si>
  <si>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</si>
  <si>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</si>
  <si>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</si>
  <si>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</si>
  <si>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</si>
  <si>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</si>
  <si>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</si>
  <si>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</si>
  <si>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</si>
  <si>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</si>
  <si>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</si>
  <si>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</si>
  <si>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</si>
  <si>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</si>
  <si>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</si>
  <si>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</si>
  <si>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</si>
  <si>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</si>
  <si>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</si>
  <si>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</si>
  <si>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</si>
  <si>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</si>
  <si>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</si>
  <si>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</si>
  <si>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</si>
  <si>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</si>
  <si>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</si>
  <si>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</si>
  <si>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</si>
  <si>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</si>
  <si>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</si>
  <si>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</si>
  <si>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</si>
  <si>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</si>
  <si>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</si>
  <si>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</si>
  <si>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</si>
  <si>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</si>
  <si>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</si>
  <si>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</si>
  <si>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</si>
  <si>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</si>
  <si>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</si>
  <si>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</si>
  <si>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</si>
  <si>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</si>
  <si>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</si>
  <si>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</si>
  <si>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</si>
  <si>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</si>
  <si>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</si>
  <si>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</si>
  <si>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</si>
  <si>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</si>
  <si>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</si>
  <si>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</si>
  <si>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</si>
  <si>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</si>
  <si>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</si>
  <si>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</si>
  <si>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</si>
  <si>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</si>
  <si>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</si>
  <si>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</si>
  <si>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</si>
  <si>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</si>
  <si>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</si>
  <si>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</si>
  <si>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</si>
  <si>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</si>
  <si>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</si>
  <si>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</si>
  <si>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</si>
  <si>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</si>
  <si>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</si>
  <si>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</si>
  <si>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</si>
  <si>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</si>
  <si>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</si>
  <si>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</si>
  <si>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</si>
  <si>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</si>
  <si>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</si>
  <si>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</si>
  <si>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</si>
  <si>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</si>
  <si>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</si>
  <si>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</si>
  <si>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</si>
  <si>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</si>
  <si>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</si>
  <si>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</si>
  <si>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</si>
  <si>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</si>
  <si>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</si>
  <si>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</si>
  <si>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</si>
  <si>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</si>
  <si>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</si>
  <si>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</si>
  <si>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</si>
  <si>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</si>
  <si>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</si>
  <si>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</si>
  <si>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</si>
  <si>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</si>
  <si>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</si>
  <si>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</si>
  <si>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</si>
  <si>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</si>
  <si>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</si>
  <si>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</si>
  <si>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</si>
  <si>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</si>
  <si>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</si>
  <si>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</si>
  <si>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</si>
  <si>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</si>
  <si>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</si>
  <si>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</si>
  <si>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</si>
  <si>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</si>
  <si>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</si>
  <si>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</si>
  <si>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</si>
  <si>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</si>
  <si>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</si>
  <si>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</si>
  <si>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</si>
  <si>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</si>
  <si>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</si>
  <si>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</si>
  <si>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</si>
  <si>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</si>
  <si>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</si>
  <si>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</si>
  <si>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</si>
  <si>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</si>
  <si>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</si>
  <si>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</si>
  <si>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</si>
  <si>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</si>
  <si>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</si>
  <si>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</si>
  <si>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</si>
  <si>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</si>
  <si>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</si>
  <si>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</si>
  <si>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</si>
  <si>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</si>
  <si>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</si>
  <si>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</si>
  <si>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</si>
  <si>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</si>
  <si>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</si>
  <si>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</si>
  <si>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</si>
  <si>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</si>
  <si>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</si>
  <si>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</si>
  <si>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</si>
  <si>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</si>
  <si>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</si>
  <si>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2022 год</t>
  </si>
  <si>
    <t>отчет                      2022 год</t>
  </si>
  <si>
    <t xml:space="preserve">ИНФОРМАЦИЯ О ХОДЕ ИСПОЛНЕНИЯ БЮДЖЕТА 
МУНИЦИПАЛЬНОГО ОБРАЗОВАНИЯ г. ШАРЫПОВО 
на 01.03.2022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</si>
</sst>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7">
      <selection activeCell="D98" sqref="D9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8" t="s">
        <v>187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185</v>
      </c>
      <c r="E13" s="79" t="s">
        <v>186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31807.699999999993</v>
      </c>
      <c r="F15" s="14">
        <f aca="true" t="shared" si="0" ref="F15:F46">E15/D15</f>
        <v>0.11214235952457505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18547.3</v>
      </c>
      <c r="F16" s="18">
        <f t="shared" si="0"/>
        <v>0.11607631235394472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382.3</v>
      </c>
      <c r="F19" s="18">
        <f t="shared" si="0"/>
        <v>0.0936573654425635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6582.7</v>
      </c>
      <c r="F20" s="18">
        <f t="shared" si="0"/>
        <v>0.10967766659002376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1884.3</v>
      </c>
      <c r="F22" s="18">
        <f t="shared" si="0"/>
        <v>0.06694734598166702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1594.1</v>
      </c>
      <c r="F25" s="18">
        <f t="shared" si="0"/>
        <v>0.13624786324786323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2539.2</v>
      </c>
      <c r="F33" s="18">
        <f t="shared" si="0"/>
        <v>0.15871587158715872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26.8</v>
      </c>
      <c r="F40" s="18">
        <f t="shared" si="0"/>
        <v>0.07052631578947369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8.6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104.6</v>
      </c>
      <c r="F44" s="18">
        <f t="shared" si="0"/>
        <v>0.05837053571428571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144.1</v>
      </c>
      <c r="F47" s="18">
        <f aca="true" t="shared" si="1" ref="F47:F53">E47/D47</f>
        <v>0.09964732729410138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-6.3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1207020</v>
      </c>
      <c r="E49" s="36">
        <v>105672.5</v>
      </c>
      <c r="F49" s="14">
        <f t="shared" si="1"/>
        <v>0.08754825934947226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1490656.8</v>
      </c>
      <c r="E53" s="36">
        <f>E15+E49+E50+E51+E52</f>
        <v>137141.49999999997</v>
      </c>
      <c r="F53" s="14">
        <f t="shared" si="1"/>
        <v>0.09200072075611232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83313.2</v>
      </c>
      <c r="E55" s="45">
        <f>+E56+E57+E58+E59+E60+E61+E62+E63</f>
        <v>7951.5</v>
      </c>
      <c r="F55" s="52">
        <f aca="true" t="shared" si="2" ref="F55:F103">E55/D55</f>
        <v>0.09544105855974803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251.2</v>
      </c>
      <c r="F56" s="52">
        <f t="shared" si="2"/>
        <v>0.11543587151325767</v>
      </c>
    </row>
    <row r="57" spans="1:6" ht="26.25" customHeight="1">
      <c r="A57" s="10"/>
      <c r="B57" s="46" t="s">
        <v>104</v>
      </c>
      <c r="C57" s="49" t="s">
        <v>151</v>
      </c>
      <c r="D57" s="48">
        <v>6225.5</v>
      </c>
      <c r="E57" s="48">
        <v>428.5</v>
      </c>
      <c r="F57" s="52">
        <f t="shared" si="2"/>
        <v>0.06882981286643643</v>
      </c>
    </row>
    <row r="58" spans="1:6" ht="38.25">
      <c r="A58" s="10"/>
      <c r="B58" s="50" t="s">
        <v>42</v>
      </c>
      <c r="C58" s="49" t="s">
        <v>110</v>
      </c>
      <c r="D58" s="51">
        <v>33955</v>
      </c>
      <c r="E58" s="51">
        <v>2831.6</v>
      </c>
      <c r="F58" s="52">
        <f t="shared" si="2"/>
        <v>0.08339272566632307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15416.6</v>
      </c>
      <c r="E60" s="48">
        <v>1840.3</v>
      </c>
      <c r="F60" s="52">
        <f t="shared" si="2"/>
        <v>0.11937132701114382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1000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24397.9</v>
      </c>
      <c r="E63" s="51">
        <v>2599.9</v>
      </c>
      <c r="F63" s="52">
        <f t="shared" si="2"/>
        <v>0.10656245004693027</v>
      </c>
    </row>
    <row r="64" spans="1:6" ht="12.75">
      <c r="A64" s="10"/>
      <c r="B64" s="56" t="s">
        <v>67</v>
      </c>
      <c r="C64" s="44" t="s">
        <v>68</v>
      </c>
      <c r="D64" s="57">
        <f>+D65</f>
        <v>1006.4</v>
      </c>
      <c r="E64" s="57">
        <f>+E65</f>
        <v>54.7</v>
      </c>
      <c r="F64" s="52">
        <f t="shared" si="2"/>
        <v>0.05435214626391097</v>
      </c>
    </row>
    <row r="65" spans="1:6" ht="12.75">
      <c r="A65" s="10"/>
      <c r="B65" s="50" t="s">
        <v>76</v>
      </c>
      <c r="C65" s="49" t="s">
        <v>88</v>
      </c>
      <c r="D65" s="51">
        <v>1006.4</v>
      </c>
      <c r="E65" s="51">
        <v>54.7</v>
      </c>
      <c r="F65" s="52">
        <f t="shared" si="2"/>
        <v>0.05435214626391097</v>
      </c>
    </row>
    <row r="66" spans="1:6" ht="12.75">
      <c r="A66" s="10"/>
      <c r="B66" s="58" t="s">
        <v>30</v>
      </c>
      <c r="C66" s="44" t="s">
        <v>150</v>
      </c>
      <c r="D66" s="59">
        <f>+D67+D68</f>
        <v>4949.1</v>
      </c>
      <c r="E66" s="59">
        <f>+E67+E68</f>
        <v>318.1</v>
      </c>
      <c r="F66" s="52">
        <f t="shared" si="2"/>
        <v>0.06427431250126285</v>
      </c>
    </row>
    <row r="67" spans="1:6" ht="25.5">
      <c r="A67" s="10"/>
      <c r="B67" s="50" t="s">
        <v>129</v>
      </c>
      <c r="C67" s="49" t="s">
        <v>128</v>
      </c>
      <c r="D67" s="51">
        <v>2443.3</v>
      </c>
      <c r="E67" s="51">
        <v>158.8</v>
      </c>
      <c r="F67" s="52">
        <f t="shared" si="2"/>
        <v>0.06499406540334793</v>
      </c>
    </row>
    <row r="68" spans="1:6" ht="12.75">
      <c r="A68" s="10"/>
      <c r="B68" s="50" t="s">
        <v>111</v>
      </c>
      <c r="C68" s="49" t="s">
        <v>89</v>
      </c>
      <c r="D68" s="51">
        <v>2505.8</v>
      </c>
      <c r="E68" s="51">
        <v>159.3</v>
      </c>
      <c r="F68" s="52">
        <f t="shared" si="2"/>
        <v>0.06357251177268737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69217.4</v>
      </c>
      <c r="E69" s="57">
        <f>+E70+E71+E72+E74+E73</f>
        <v>4262.9</v>
      </c>
      <c r="F69" s="52">
        <f t="shared" si="2"/>
        <v>0.061587115378503095</v>
      </c>
    </row>
    <row r="70" spans="1:6" ht="12.75">
      <c r="A70" s="10">
        <v>80</v>
      </c>
      <c r="B70" s="61" t="s">
        <v>112</v>
      </c>
      <c r="C70" s="49" t="s">
        <v>90</v>
      </c>
      <c r="D70" s="51">
        <v>353.7</v>
      </c>
      <c r="E70" s="51">
        <v>0</v>
      </c>
      <c r="F70" s="52">
        <f t="shared" si="2"/>
        <v>0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3006.9</v>
      </c>
      <c r="F72" s="52">
        <f t="shared" si="2"/>
        <v>0.08422689075630252</v>
      </c>
    </row>
    <row r="73" spans="1:6" ht="12.75">
      <c r="A73" s="10"/>
      <c r="B73" s="61" t="s">
        <v>145</v>
      </c>
      <c r="C73" s="49" t="s">
        <v>146</v>
      </c>
      <c r="D73" s="51">
        <v>26988.4</v>
      </c>
      <c r="E73" s="51">
        <v>976.5</v>
      </c>
      <c r="F73" s="52">
        <f t="shared" si="2"/>
        <v>0.03618221161684279</v>
      </c>
    </row>
    <row r="74" spans="1:6" ht="18" customHeight="1">
      <c r="A74" s="10"/>
      <c r="B74" s="50" t="s">
        <v>77</v>
      </c>
      <c r="C74" s="49" t="s">
        <v>43</v>
      </c>
      <c r="D74" s="51">
        <v>6175.3</v>
      </c>
      <c r="E74" s="51">
        <v>279.5</v>
      </c>
      <c r="F74" s="52">
        <f t="shared" si="2"/>
        <v>0.04526095898174987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130870.2</v>
      </c>
      <c r="E75" s="75">
        <f>+E76+E77+E78+E79</f>
        <v>4846.1</v>
      </c>
      <c r="F75" s="52">
        <f t="shared" si="2"/>
        <v>0.037029820386917725</v>
      </c>
    </row>
    <row r="76" spans="1:6" ht="12.75">
      <c r="A76" s="10"/>
      <c r="B76" s="50" t="s">
        <v>34</v>
      </c>
      <c r="C76" s="49" t="s">
        <v>92</v>
      </c>
      <c r="D76" s="51">
        <v>41406.3</v>
      </c>
      <c r="E76" s="51">
        <v>679.7</v>
      </c>
      <c r="F76" s="52">
        <f t="shared" si="2"/>
        <v>0.016415376404073777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77.3</v>
      </c>
      <c r="F77" s="52">
        <f t="shared" si="2"/>
        <v>0.004142506511184231</v>
      </c>
    </row>
    <row r="78" spans="1:6" ht="12.75">
      <c r="A78" s="10"/>
      <c r="B78" s="50" t="s">
        <v>130</v>
      </c>
      <c r="C78" s="49" t="s">
        <v>131</v>
      </c>
      <c r="D78" s="63">
        <v>43836.7</v>
      </c>
      <c r="E78" s="51">
        <v>2579.6</v>
      </c>
      <c r="F78" s="52">
        <f t="shared" si="2"/>
        <v>0.05884567040858459</v>
      </c>
    </row>
    <row r="79" spans="1:6" ht="14.25" customHeight="1">
      <c r="A79" s="10"/>
      <c r="B79" s="50" t="s">
        <v>78</v>
      </c>
      <c r="C79" s="49" t="s">
        <v>113</v>
      </c>
      <c r="D79" s="51">
        <v>26967</v>
      </c>
      <c r="E79" s="51">
        <v>1509.5</v>
      </c>
      <c r="F79" s="52">
        <f t="shared" si="2"/>
        <v>0.05597582230133126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1088.3999999999999</v>
      </c>
      <c r="E80" s="57">
        <f>+E81+E82</f>
        <v>0</v>
      </c>
      <c r="F80" s="52">
        <f t="shared" si="2"/>
        <v>0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0</v>
      </c>
      <c r="F81" s="52">
        <f t="shared" si="2"/>
        <v>0</v>
      </c>
    </row>
    <row r="82" spans="1:6" ht="14.25" customHeight="1">
      <c r="A82" s="10"/>
      <c r="B82" s="50" t="s">
        <v>182</v>
      </c>
      <c r="C82" s="49" t="s">
        <v>183</v>
      </c>
      <c r="D82" s="51">
        <v>21.1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985440.5</v>
      </c>
      <c r="E83" s="57">
        <f>+E84+E85+E86+E87+E88</f>
        <v>103891.1</v>
      </c>
      <c r="F83" s="52">
        <f t="shared" si="2"/>
        <v>0.10542605058347004</v>
      </c>
    </row>
    <row r="84" spans="1:6" ht="12.75">
      <c r="A84" s="10"/>
      <c r="B84" s="50" t="s">
        <v>114</v>
      </c>
      <c r="C84" s="49" t="s">
        <v>94</v>
      </c>
      <c r="D84" s="51">
        <v>388866.5</v>
      </c>
      <c r="E84" s="51">
        <v>43519.1</v>
      </c>
      <c r="F84" s="52">
        <f t="shared" si="2"/>
        <v>0.11191270011687815</v>
      </c>
    </row>
    <row r="85" spans="1:6" ht="12.75">
      <c r="A85" s="10"/>
      <c r="B85" s="50" t="s">
        <v>115</v>
      </c>
      <c r="C85" s="49" t="s">
        <v>95</v>
      </c>
      <c r="D85" s="51">
        <v>415504.5</v>
      </c>
      <c r="E85" s="51">
        <v>44393.5</v>
      </c>
      <c r="F85" s="52">
        <f t="shared" si="2"/>
        <v>0.10684240483556737</v>
      </c>
    </row>
    <row r="86" spans="1:6" ht="12.75">
      <c r="A86" s="10"/>
      <c r="B86" s="50" t="s">
        <v>168</v>
      </c>
      <c r="C86" s="49" t="s">
        <v>169</v>
      </c>
      <c r="D86" s="51">
        <v>82277.9</v>
      </c>
      <c r="E86" s="51">
        <v>8270.6</v>
      </c>
      <c r="F86" s="52">
        <f t="shared" si="2"/>
        <v>0.10052030982803403</v>
      </c>
    </row>
    <row r="87" spans="1:6" ht="12.75">
      <c r="A87" s="10"/>
      <c r="B87" s="50" t="s">
        <v>116</v>
      </c>
      <c r="C87" s="49" t="s">
        <v>117</v>
      </c>
      <c r="D87" s="51">
        <v>39413.7</v>
      </c>
      <c r="E87" s="51">
        <v>1734.2</v>
      </c>
      <c r="F87" s="52">
        <f t="shared" si="2"/>
        <v>0.04399992895871233</v>
      </c>
    </row>
    <row r="88" spans="1:6" ht="12.75">
      <c r="A88" s="10"/>
      <c r="B88" s="50" t="s">
        <v>44</v>
      </c>
      <c r="C88" s="49" t="s">
        <v>96</v>
      </c>
      <c r="D88" s="51">
        <v>59377.9</v>
      </c>
      <c r="E88" s="51">
        <v>5973.7</v>
      </c>
      <c r="F88" s="52">
        <f t="shared" si="2"/>
        <v>0.10060477046173744</v>
      </c>
    </row>
    <row r="89" spans="1:6" ht="12.75">
      <c r="A89" s="10"/>
      <c r="B89" s="58" t="s">
        <v>37</v>
      </c>
      <c r="C89" s="44" t="s">
        <v>149</v>
      </c>
      <c r="D89" s="59">
        <f>+D90+D91</f>
        <v>95409</v>
      </c>
      <c r="E89" s="59">
        <f>+E90+E91</f>
        <v>9025.099999999999</v>
      </c>
      <c r="F89" s="52">
        <f t="shared" si="2"/>
        <v>0.0945938014233458</v>
      </c>
    </row>
    <row r="90" spans="1:6" ht="12.75">
      <c r="A90" s="10"/>
      <c r="B90" s="50" t="s">
        <v>118</v>
      </c>
      <c r="C90" s="49" t="s">
        <v>97</v>
      </c>
      <c r="D90" s="51">
        <v>61379.8</v>
      </c>
      <c r="E90" s="51">
        <v>5886.4</v>
      </c>
      <c r="F90" s="52">
        <f t="shared" si="2"/>
        <v>0.0959012574169352</v>
      </c>
    </row>
    <row r="91" spans="1:6" ht="13.5" customHeight="1">
      <c r="A91" s="10"/>
      <c r="B91" s="50" t="s">
        <v>132</v>
      </c>
      <c r="C91" s="49" t="s">
        <v>119</v>
      </c>
      <c r="D91" s="51">
        <v>34029.2</v>
      </c>
      <c r="E91" s="51">
        <v>3138.7</v>
      </c>
      <c r="F91" s="52">
        <f t="shared" si="2"/>
        <v>0.09223549187168667</v>
      </c>
    </row>
    <row r="92" spans="1:6" ht="12.75">
      <c r="A92" s="10"/>
      <c r="B92" s="62" t="s">
        <v>38</v>
      </c>
      <c r="C92" s="44" t="s">
        <v>120</v>
      </c>
      <c r="D92" s="57">
        <f>+D93</f>
        <v>8.2</v>
      </c>
      <c r="E92" s="57">
        <f>+E93</f>
        <v>0</v>
      </c>
      <c r="F92" s="52">
        <f t="shared" si="2"/>
        <v>0</v>
      </c>
    </row>
    <row r="93" spans="1:6" ht="12.75">
      <c r="A93" s="10"/>
      <c r="B93" s="50" t="s">
        <v>133</v>
      </c>
      <c r="C93" s="49" t="s">
        <v>134</v>
      </c>
      <c r="D93" s="51">
        <v>8.2</v>
      </c>
      <c r="E93" s="51">
        <v>0</v>
      </c>
      <c r="F93" s="52">
        <f t="shared" si="2"/>
        <v>0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39675.399999999994</v>
      </c>
      <c r="E94" s="57">
        <f>+E95+E96+E97+E98+E99</f>
        <v>2097.2</v>
      </c>
      <c r="F94" s="52">
        <f t="shared" si="2"/>
        <v>0.0528589503823528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96.8</v>
      </c>
      <c r="F95" s="52">
        <f t="shared" si="2"/>
        <v>0.06013916500994036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29025.1</v>
      </c>
      <c r="E97" s="51">
        <v>1716.8</v>
      </c>
      <c r="F97" s="52">
        <f t="shared" si="2"/>
        <v>0.059148805688869294</v>
      </c>
    </row>
    <row r="98" spans="1:6" ht="12.75">
      <c r="A98" s="10"/>
      <c r="B98" s="50" t="s">
        <v>125</v>
      </c>
      <c r="C98" s="49" t="s">
        <v>101</v>
      </c>
      <c r="D98" s="51">
        <v>8283.6</v>
      </c>
      <c r="E98" s="51">
        <v>221.6</v>
      </c>
      <c r="F98" s="52">
        <f t="shared" si="2"/>
        <v>0.026751653870297935</v>
      </c>
    </row>
    <row r="99" spans="1:6" ht="12.75">
      <c r="A99" s="10"/>
      <c r="B99" s="50" t="s">
        <v>45</v>
      </c>
      <c r="C99" s="49" t="s">
        <v>126</v>
      </c>
      <c r="D99" s="51">
        <v>757.1</v>
      </c>
      <c r="E99" s="51">
        <v>62</v>
      </c>
      <c r="F99" s="52">
        <f t="shared" si="2"/>
        <v>0.08189142781666886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84679</v>
      </c>
      <c r="E100" s="65">
        <f>+E103+E102+E101</f>
        <v>9070.8</v>
      </c>
      <c r="F100" s="52">
        <f t="shared" si="2"/>
        <v>0.1071198290012872</v>
      </c>
    </row>
    <row r="101" spans="1:6" ht="12.75">
      <c r="A101" s="10"/>
      <c r="B101" s="50" t="s">
        <v>143</v>
      </c>
      <c r="C101" s="49" t="s">
        <v>144</v>
      </c>
      <c r="D101" s="63">
        <v>45584.2</v>
      </c>
      <c r="E101" s="63">
        <v>4045.6</v>
      </c>
      <c r="F101" s="52">
        <f t="shared" si="2"/>
        <v>0.0887500493592078</v>
      </c>
    </row>
    <row r="102" spans="1:6" ht="12.75">
      <c r="A102" s="10"/>
      <c r="B102" s="50" t="s">
        <v>172</v>
      </c>
      <c r="C102" s="49" t="s">
        <v>173</v>
      </c>
      <c r="D102" s="63">
        <v>7969</v>
      </c>
      <c r="E102" s="63">
        <v>934.9</v>
      </c>
      <c r="F102" s="52">
        <f t="shared" si="2"/>
        <v>0.1173171037771364</v>
      </c>
    </row>
    <row r="103" spans="1:6" ht="12.75">
      <c r="A103" s="10"/>
      <c r="B103" s="50" t="s">
        <v>137</v>
      </c>
      <c r="C103" s="49" t="s">
        <v>138</v>
      </c>
      <c r="D103" s="63">
        <v>31125.8</v>
      </c>
      <c r="E103" s="63">
        <v>4090.3</v>
      </c>
      <c r="F103" s="52">
        <f t="shared" si="2"/>
        <v>0.13141188338934262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1496656.7999999998</v>
      </c>
      <c r="E106" s="67">
        <f>+E94+E92+E89+E83+E80+E75+E69+E66+E64+E55+E104+E100</f>
        <v>141517.5</v>
      </c>
      <c r="F106" s="68">
        <f>E106/D106</f>
        <v>0.09455574584634234</v>
      </c>
    </row>
    <row r="107" spans="1:6" ht="13.5" thickBot="1">
      <c r="A107" s="69"/>
      <c r="B107" s="70"/>
      <c r="C107" s="71" t="s">
        <v>103</v>
      </c>
      <c r="D107" s="72">
        <f>+D53-D106</f>
        <v>-5999.999999999767</v>
      </c>
      <c r="E107" s="72">
        <f>+E53-E106</f>
        <v>-4376.000000000029</v>
      </c>
      <c r="F107" s="73"/>
    </row>
    <row r="108" spans="2:5" ht="12.75">
      <c r="B108" s="77"/>
      <c r="C108" s="77"/>
      <c r="D108" s="77"/>
      <c r="E108" s="77"/>
    </row>
    <row r="110" spans="2:6" ht="12.75">
      <c r="B110" s="74" t="s">
        <v>184</v>
      </c>
      <c r="C110" s="74"/>
      <c r="D110" s="74"/>
      <c r="E110" s="74"/>
      <c r="F110" s="74"/>
    </row>
    <row r="111" spans="2:6" ht="12.75">
      <c r="B111" s="76"/>
      <c r="C111" s="76"/>
      <c r="D111" s="76"/>
      <c r="E111" s="76"/>
      <c r="F111" s="76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2022-03-21T01:47:11Z</cp:lastPrinted>
  <dcterms:created xsi:type="dcterms:W3CDTF">2000-04-20T02:38:47Z</dcterms:created>
  <dcterms:modified xsi:type="dcterms:W3CDTF">2022-03-21T01:47:19Z</dcterms:modified>
  <cp:category/>
  <cp:version/>
  <cp:contentType/>
  <cp:contentStatus/>
</cp:coreProperties>
</file>