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9660"/>
  </bookViews>
  <sheets>
    <sheet name="4 квартал " sheetId="1" r:id="rId1"/>
  </sheets>
  <definedNames>
    <definedName name="_xlnm.Print_Area" localSheetId="0">'4 квартал '!$A$1:$M$42</definedName>
  </definedNames>
  <calcPr calcId="125725"/>
</workbook>
</file>

<file path=xl/calcChain.xml><?xml version="1.0" encoding="utf-8"?>
<calcChain xmlns="http://schemas.openxmlformats.org/spreadsheetml/2006/main">
  <c r="N21" i="1"/>
  <c r="I25"/>
  <c r="I23"/>
  <c r="I15"/>
  <c r="I33"/>
  <c r="I35"/>
  <c r="I22"/>
  <c r="I17"/>
  <c r="I18"/>
  <c r="I14"/>
  <c r="J33" l="1"/>
  <c r="J27"/>
  <c r="J13"/>
</calcChain>
</file>

<file path=xl/sharedStrings.xml><?xml version="1.0" encoding="utf-8"?>
<sst xmlns="http://schemas.openxmlformats.org/spreadsheetml/2006/main" count="126" uniqueCount="43">
  <si>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</si>
  <si>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</si>
  <si>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</si>
  <si>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</si>
  <si>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</si>
  <si>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</si>
  <si>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</si>
  <si>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</si>
  <si>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</si>
  <si>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</si>
  <si>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</si>
  <si>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</si>
  <si>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</si>
  <si>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</si>
  <si>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</si>
  <si>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МБУДО Детская школа искусств г.Шарыпово"</t>
  </si>
  <si>
    <t>Реализация дополнительных предпрофессиональных программ в области искусства"</t>
  </si>
  <si>
    <t>струнные инструменты</t>
  </si>
  <si>
    <t>Доля детей осваивающих дополнительные образовательные программы в образовательном учреждении</t>
  </si>
  <si>
    <t>народные инструменты</t>
  </si>
  <si>
    <t>духовые и ударные инструменты</t>
  </si>
  <si>
    <t>хореографическое творчествр</t>
  </si>
  <si>
    <t>Доля родителей (законных представителей0 удовлетворенных условиями и качеством предоставляемой образовательной услуги</t>
  </si>
  <si>
    <t>количество человеко-чассов</t>
  </si>
  <si>
    <t>человеко-час</t>
  </si>
  <si>
    <t>Исполнитель:</t>
  </si>
  <si>
    <t>Согласовано:</t>
  </si>
  <si>
    <t>Директор МБУДО "ДШИШ"</t>
  </si>
  <si>
    <t>С.П.Шепель</t>
  </si>
  <si>
    <t>Администрации города Шарыпово</t>
  </si>
  <si>
    <t>Е.В.Рачеева</t>
  </si>
  <si>
    <t>Начальник отдела экономики и планирования</t>
  </si>
  <si>
    <t>Доля родителей (законных представителей) удовлетворенных условиями и качеством предоставляемой образовательной услуги</t>
  </si>
  <si>
    <t>Доля детей  ставших победителями и призерами всероссийских и международных мероприятий</t>
  </si>
  <si>
    <t>фортепиано</t>
  </si>
  <si>
    <t>живопись</t>
  </si>
  <si>
    <t>реализация дополнительных общеразвивающих программ</t>
  </si>
  <si>
    <t>Количество человеко-чассов</t>
  </si>
  <si>
    <t>Значение утвержденное в муниципальном задании на  2020 год</t>
  </si>
  <si>
    <t>Сводный отчет о фактическом исполнении муниципального задания  муниципальным бюджетным учреждением дополнительного образования "Детская школа искусств г.Шарыпово" за 2 квартал    2020г.</t>
  </si>
  <si>
    <t xml:space="preserve">Фактическое значение за 2 квартал 2020г. </t>
  </si>
  <si>
    <t>Оценка выполнения муниципального задания муниципальными учреждениями по каждому показателю за 2 квартал 2020 г.</t>
  </si>
  <si>
    <t>1970.5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</si>
</sst>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0" fontId="9" fillId="2" borderId="0" xfId="0" applyFont="1" applyFill="1"/>
    <xf numFmtId="0" fontId="2" fillId="2" borderId="0" xfId="0" applyFont="1" applyFill="1" applyBorder="1" applyAlignment="1">
      <alignment wrapText="1"/>
    </xf>
    <xf numFmtId="0" fontId="10" fillId="2" borderId="0" xfId="0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3" fillId="2" borderId="0" xfId="0" applyFont="1" applyFill="1"/>
    <xf numFmtId="0" fontId="12" fillId="2" borderId="0" xfId="0" applyFont="1" applyFill="1"/>
    <xf numFmtId="0" fontId="10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8" fillId="2" borderId="0" xfId="0" applyFont="1" applyFill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0" fontId="6" fillId="2" borderId="1" xfId="0" applyNumberFormat="1" applyFont="1" applyFill="1" applyBorder="1"/>
    <xf numFmtId="2" fontId="6" fillId="2" borderId="5" xfId="0" applyNumberFormat="1" applyFont="1" applyFill="1" applyBorder="1" applyAlignment="1">
      <alignment horizontal="center" vertical="top"/>
    </xf>
    <xf numFmtId="2" fontId="6" fillId="2" borderId="1" xfId="0" applyNumberFormat="1" applyFont="1" applyFill="1" applyBorder="1"/>
    <xf numFmtId="164" fontId="6" fillId="2" borderId="1" xfId="0" applyNumberFormat="1" applyFont="1" applyFill="1" applyBorder="1"/>
    <xf numFmtId="2" fontId="6" fillId="2" borderId="1" xfId="0" applyNumberFormat="1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6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2" fontId="6" fillId="2" borderId="3" xfId="0" applyNumberFormat="1" applyFont="1" applyFill="1" applyBorder="1" applyAlignment="1">
      <alignment horizontal="center" vertical="top"/>
    </xf>
    <xf numFmtId="2" fontId="6" fillId="2" borderId="4" xfId="0" applyNumberFormat="1" applyFont="1" applyFill="1" applyBorder="1" applyAlignment="1">
      <alignment horizontal="center" vertical="top"/>
    </xf>
    <xf numFmtId="2" fontId="6" fillId="2" borderId="5" xfId="0" applyNumberFormat="1" applyFont="1" applyFill="1" applyBorder="1" applyAlignment="1">
      <alignment horizontal="center" vertical="top"/>
    </xf>
    <xf numFmtId="2" fontId="3" fillId="2" borderId="3" xfId="0" applyNumberFormat="1" applyFont="1" applyFill="1" applyBorder="1" applyAlignment="1">
      <alignment vertical="top"/>
    </xf>
    <xf numFmtId="2" fontId="3" fillId="2" borderId="4" xfId="0" applyNumberFormat="1" applyFont="1" applyFill="1" applyBorder="1" applyAlignment="1">
      <alignment vertical="top"/>
    </xf>
    <xf numFmtId="2" fontId="3" fillId="2" borderId="5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 vertical="top"/>
    </xf>
    <xf numFmtId="2" fontId="3" fillId="2" borderId="4" xfId="0" applyNumberFormat="1" applyFont="1" applyFill="1" applyBorder="1" applyAlignment="1">
      <alignment horizontal="center" vertical="top"/>
    </xf>
    <xf numFmtId="2" fontId="3" fillId="2" borderId="5" xfId="0" applyNumberFormat="1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4" fillId="2" borderId="1" xfId="0" applyFont="1" applyFill="1" applyBorder="1"/>
    <xf numFmtId="164" fontId="14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tabSelected="1" topLeftCell="A9" zoomScaleNormal="100" workbookViewId="0">
      <selection activeCell="M13" sqref="M13:M36"/>
    </sheetView>
  </sheetViews>
  <sheetFormatPr defaultRowHeight="15"/>
  <cols>
    <col min="1" max="2" width="9.140625" style="1"/>
    <col min="3" max="3" width="9" style="1" customWidth="1"/>
    <col min="4" max="4" width="9.140625" style="1" hidden="1" customWidth="1"/>
    <col min="5" max="5" width="10.5703125" style="1" customWidth="1"/>
    <col min="6" max="6" width="9.140625" style="1"/>
    <col min="7" max="7" width="11" style="1" customWidth="1"/>
    <col min="8" max="8" width="10.5703125" style="1" customWidth="1"/>
    <col min="9" max="9" width="13.5703125" style="1" customWidth="1"/>
    <col min="10" max="10" width="12.42578125" style="1" customWidth="1"/>
    <col min="11" max="11" width="20.7109375" style="1" customWidth="1"/>
    <col min="12" max="12" width="14.140625" style="1" customWidth="1"/>
    <col min="13" max="13" width="12.85546875" style="1" customWidth="1"/>
    <col min="14" max="16384" width="9.140625" style="1"/>
  </cols>
  <sheetData>
    <row r="1" spans="1:13" ht="15" customHeight="1">
      <c r="L1" s="2"/>
    </row>
    <row r="2" spans="1:13" ht="18.75" hidden="1">
      <c r="L2" s="2"/>
    </row>
    <row r="3" spans="1:13" ht="1.5" hidden="1" customHeight="1">
      <c r="L3" s="2"/>
    </row>
    <row r="4" spans="1:13" ht="18.75" hidden="1">
      <c r="L4" s="2"/>
    </row>
    <row r="5" spans="1:13" ht="6.75" hidden="1" customHeight="1">
      <c r="L5" s="3"/>
    </row>
    <row r="6" spans="1:13" ht="15.75" hidden="1">
      <c r="L6" s="4"/>
    </row>
    <row r="7" spans="1:13" ht="15.75" hidden="1">
      <c r="L7" s="4"/>
    </row>
    <row r="8" spans="1:13" ht="27.75" customHeight="1">
      <c r="E8" s="46" t="s">
        <v>39</v>
      </c>
      <c r="F8" s="46"/>
      <c r="G8" s="46"/>
      <c r="H8" s="46"/>
      <c r="I8" s="46"/>
      <c r="J8" s="46"/>
    </row>
    <row r="9" spans="1:13" ht="27.75" customHeight="1">
      <c r="E9" s="46"/>
      <c r="F9" s="46"/>
      <c r="G9" s="46"/>
      <c r="H9" s="46"/>
      <c r="I9" s="46"/>
      <c r="J9" s="46"/>
    </row>
    <row r="10" spans="1:13" ht="46.5" customHeight="1">
      <c r="E10" s="46"/>
      <c r="F10" s="46"/>
      <c r="G10" s="46"/>
      <c r="H10" s="46"/>
      <c r="I10" s="46"/>
      <c r="J10" s="46"/>
    </row>
    <row r="12" spans="1:13" ht="165.75">
      <c r="A12" s="5" t="s">
        <v>0</v>
      </c>
      <c r="B12" s="5" t="s">
        <v>1</v>
      </c>
      <c r="C12" s="5" t="s">
        <v>2</v>
      </c>
      <c r="D12" s="5" t="s">
        <v>3</v>
      </c>
      <c r="E12" s="6" t="s">
        <v>4</v>
      </c>
      <c r="F12" s="5" t="s">
        <v>5</v>
      </c>
      <c r="G12" s="5" t="s">
        <v>38</v>
      </c>
      <c r="H12" s="5" t="s">
        <v>40</v>
      </c>
      <c r="I12" s="26" t="s">
        <v>41</v>
      </c>
      <c r="J12" s="5" t="s">
        <v>6</v>
      </c>
      <c r="K12" s="5" t="s">
        <v>7</v>
      </c>
      <c r="L12" s="5" t="s">
        <v>8</v>
      </c>
      <c r="M12" s="5" t="s">
        <v>9</v>
      </c>
    </row>
    <row r="13" spans="1:13" ht="108.75">
      <c r="A13" s="47" t="s">
        <v>15</v>
      </c>
      <c r="B13" s="7" t="s">
        <v>16</v>
      </c>
      <c r="C13" s="8" t="s">
        <v>10</v>
      </c>
      <c r="D13" s="7"/>
      <c r="E13" s="7"/>
      <c r="F13" s="9"/>
      <c r="G13" s="9"/>
      <c r="H13" s="9"/>
      <c r="I13" s="9"/>
      <c r="J13" s="40">
        <f>(I19+I18+I17+I16+I15+I14)/6</f>
        <v>100</v>
      </c>
      <c r="K13" s="9"/>
      <c r="L13" s="9"/>
      <c r="M13" s="43">
        <v>80.5</v>
      </c>
    </row>
    <row r="14" spans="1:13" ht="144.75">
      <c r="A14" s="48"/>
      <c r="B14" s="36" t="s">
        <v>17</v>
      </c>
      <c r="C14" s="37"/>
      <c r="D14" s="7" t="s">
        <v>11</v>
      </c>
      <c r="E14" s="27" t="s">
        <v>18</v>
      </c>
      <c r="F14" s="8" t="s">
        <v>13</v>
      </c>
      <c r="G14" s="9">
        <v>2.8</v>
      </c>
      <c r="H14" s="28">
        <v>2.8</v>
      </c>
      <c r="I14" s="30">
        <f>H14*100/G14</f>
        <v>100</v>
      </c>
      <c r="J14" s="41"/>
      <c r="K14" s="33">
        <v>0</v>
      </c>
      <c r="L14" s="7" t="s">
        <v>12</v>
      </c>
      <c r="M14" s="44"/>
    </row>
    <row r="15" spans="1:13" ht="132.75">
      <c r="A15" s="48"/>
      <c r="B15" s="36" t="s">
        <v>19</v>
      </c>
      <c r="C15" s="37"/>
      <c r="D15" s="7" t="s">
        <v>11</v>
      </c>
      <c r="E15" s="7" t="s">
        <v>18</v>
      </c>
      <c r="F15" s="9" t="s">
        <v>13</v>
      </c>
      <c r="G15" s="9">
        <v>6.6</v>
      </c>
      <c r="H15" s="9">
        <v>6.6</v>
      </c>
      <c r="I15" s="30">
        <f>H15*100/G15</f>
        <v>100</v>
      </c>
      <c r="J15" s="41"/>
      <c r="K15" s="34"/>
      <c r="L15" s="60" t="s">
        <v>12</v>
      </c>
      <c r="M15" s="44"/>
    </row>
    <row r="16" spans="1:13" ht="132.75">
      <c r="A16" s="48"/>
      <c r="B16" s="38" t="s">
        <v>20</v>
      </c>
      <c r="C16" s="39"/>
      <c r="D16" s="7" t="s">
        <v>11</v>
      </c>
      <c r="E16" s="7" t="s">
        <v>18</v>
      </c>
      <c r="F16" s="9" t="s">
        <v>13</v>
      </c>
      <c r="G16" s="9">
        <v>3.6</v>
      </c>
      <c r="H16" s="9">
        <v>3.6</v>
      </c>
      <c r="I16" s="30">
        <v>100</v>
      </c>
      <c r="J16" s="41"/>
      <c r="K16" s="34"/>
      <c r="L16" s="61"/>
      <c r="M16" s="44"/>
    </row>
    <row r="17" spans="1:14" ht="132.75">
      <c r="A17" s="48"/>
      <c r="B17" s="36" t="s">
        <v>34</v>
      </c>
      <c r="C17" s="37"/>
      <c r="D17" s="7" t="s">
        <v>11</v>
      </c>
      <c r="E17" s="7" t="s">
        <v>18</v>
      </c>
      <c r="F17" s="9" t="s">
        <v>13</v>
      </c>
      <c r="G17" s="9">
        <v>12.2</v>
      </c>
      <c r="H17" s="9">
        <v>12.2</v>
      </c>
      <c r="I17" s="30">
        <f t="shared" ref="I17:I22" si="0">H17*100/G17</f>
        <v>100</v>
      </c>
      <c r="J17" s="41"/>
      <c r="K17" s="34"/>
      <c r="L17" s="61"/>
      <c r="M17" s="44"/>
    </row>
    <row r="18" spans="1:14" ht="132.75">
      <c r="A18" s="48"/>
      <c r="B18" s="38" t="s">
        <v>21</v>
      </c>
      <c r="C18" s="39"/>
      <c r="D18" s="7" t="s">
        <v>11</v>
      </c>
      <c r="E18" s="7" t="s">
        <v>18</v>
      </c>
      <c r="F18" s="9" t="s">
        <v>13</v>
      </c>
      <c r="G18" s="9">
        <v>19.2</v>
      </c>
      <c r="H18" s="9">
        <v>19.2</v>
      </c>
      <c r="I18" s="30">
        <f t="shared" si="0"/>
        <v>100</v>
      </c>
      <c r="J18" s="41"/>
      <c r="K18" s="34"/>
      <c r="L18" s="61"/>
      <c r="M18" s="44"/>
    </row>
    <row r="19" spans="1:14" ht="132.75">
      <c r="A19" s="48"/>
      <c r="B19" s="36" t="s">
        <v>35</v>
      </c>
      <c r="C19" s="37"/>
      <c r="D19" s="7" t="s">
        <v>11</v>
      </c>
      <c r="E19" s="7" t="s">
        <v>18</v>
      </c>
      <c r="F19" s="9" t="s">
        <v>13</v>
      </c>
      <c r="G19" s="9">
        <v>36.6</v>
      </c>
      <c r="H19" s="9">
        <v>36.6</v>
      </c>
      <c r="I19" s="30">
        <v>100</v>
      </c>
      <c r="J19" s="42"/>
      <c r="K19" s="35"/>
      <c r="L19" s="62"/>
      <c r="M19" s="44"/>
    </row>
    <row r="20" spans="1:14" ht="132.75">
      <c r="A20" s="48"/>
      <c r="B20" s="36" t="s">
        <v>17</v>
      </c>
      <c r="C20" s="37"/>
      <c r="D20" s="7" t="s">
        <v>11</v>
      </c>
      <c r="E20" s="27" t="s">
        <v>33</v>
      </c>
      <c r="F20" s="9" t="s">
        <v>13</v>
      </c>
      <c r="G20" s="9">
        <v>28.6</v>
      </c>
      <c r="H20" s="9">
        <v>28.6</v>
      </c>
      <c r="I20" s="30">
        <v>100</v>
      </c>
      <c r="J20" s="40">
        <v>83</v>
      </c>
      <c r="K20" s="60">
        <v>0</v>
      </c>
      <c r="L20" s="7" t="s">
        <v>12</v>
      </c>
      <c r="M20" s="44"/>
    </row>
    <row r="21" spans="1:14" ht="120.75">
      <c r="A21" s="48"/>
      <c r="B21" s="36" t="s">
        <v>19</v>
      </c>
      <c r="C21" s="37"/>
      <c r="D21" s="7" t="s">
        <v>11</v>
      </c>
      <c r="E21" s="7" t="s">
        <v>33</v>
      </c>
      <c r="F21" s="9" t="s">
        <v>13</v>
      </c>
      <c r="G21" s="9">
        <v>24.2</v>
      </c>
      <c r="H21" s="9">
        <v>24.2</v>
      </c>
      <c r="I21" s="30">
        <v>100</v>
      </c>
      <c r="J21" s="41"/>
      <c r="K21" s="61"/>
      <c r="L21" s="7" t="s">
        <v>12</v>
      </c>
      <c r="M21" s="44"/>
      <c r="N21" s="1">
        <f>G21/4*3</f>
        <v>18.149999999999999</v>
      </c>
    </row>
    <row r="22" spans="1:14" ht="120.75">
      <c r="A22" s="48"/>
      <c r="B22" s="38" t="s">
        <v>20</v>
      </c>
      <c r="C22" s="39"/>
      <c r="D22" s="7" t="s">
        <v>11</v>
      </c>
      <c r="E22" s="7" t="s">
        <v>33</v>
      </c>
      <c r="F22" s="9" t="s">
        <v>13</v>
      </c>
      <c r="G22" s="9">
        <v>27.8</v>
      </c>
      <c r="H22" s="66">
        <v>27.8</v>
      </c>
      <c r="I22" s="30">
        <f t="shared" si="0"/>
        <v>100</v>
      </c>
      <c r="J22" s="41"/>
      <c r="K22" s="61"/>
      <c r="L22" s="7" t="s">
        <v>12</v>
      </c>
      <c r="M22" s="44"/>
    </row>
    <row r="23" spans="1:14" ht="120.75">
      <c r="A23" s="48"/>
      <c r="B23" s="36" t="s">
        <v>34</v>
      </c>
      <c r="C23" s="37"/>
      <c r="D23" s="7" t="s">
        <v>11</v>
      </c>
      <c r="E23" s="7" t="s">
        <v>33</v>
      </c>
      <c r="F23" s="9" t="s">
        <v>13</v>
      </c>
      <c r="G23" s="9">
        <v>29.5</v>
      </c>
      <c r="H23" s="66">
        <v>29.5</v>
      </c>
      <c r="I23" s="30">
        <f>H23*100/G23</f>
        <v>100</v>
      </c>
      <c r="J23" s="41"/>
      <c r="K23" s="61"/>
      <c r="L23" s="7" t="s">
        <v>12</v>
      </c>
      <c r="M23" s="44"/>
    </row>
    <row r="24" spans="1:14" ht="120.75">
      <c r="A24" s="48"/>
      <c r="B24" s="38" t="s">
        <v>21</v>
      </c>
      <c r="C24" s="39"/>
      <c r="D24" s="7" t="s">
        <v>11</v>
      </c>
      <c r="E24" s="7" t="s">
        <v>33</v>
      </c>
      <c r="F24" s="9" t="s">
        <v>13</v>
      </c>
      <c r="G24" s="9">
        <v>12.5</v>
      </c>
      <c r="H24" s="9">
        <v>0</v>
      </c>
      <c r="I24" s="28">
        <v>0</v>
      </c>
      <c r="J24" s="41"/>
      <c r="K24" s="61"/>
      <c r="L24" s="7" t="s">
        <v>12</v>
      </c>
      <c r="M24" s="44"/>
    </row>
    <row r="25" spans="1:14" ht="119.25" customHeight="1">
      <c r="A25" s="48"/>
      <c r="B25" s="36" t="s">
        <v>35</v>
      </c>
      <c r="C25" s="37"/>
      <c r="D25" s="7" t="s">
        <v>11</v>
      </c>
      <c r="E25" s="7" t="s">
        <v>33</v>
      </c>
      <c r="F25" s="9" t="s">
        <v>13</v>
      </c>
      <c r="G25" s="9">
        <v>8.1999999999999993</v>
      </c>
      <c r="H25" s="9">
        <v>8.1999999999999993</v>
      </c>
      <c r="I25" s="31">
        <f>H25*100/G25</f>
        <v>100</v>
      </c>
      <c r="J25" s="42"/>
      <c r="K25" s="62"/>
      <c r="L25" s="7" t="s">
        <v>12</v>
      </c>
      <c r="M25" s="44"/>
    </row>
    <row r="26" spans="1:14" ht="156.75">
      <c r="A26" s="48"/>
      <c r="B26" s="52"/>
      <c r="C26" s="53"/>
      <c r="D26" s="7" t="s">
        <v>11</v>
      </c>
      <c r="E26" s="7" t="s">
        <v>32</v>
      </c>
      <c r="F26" s="9" t="s">
        <v>13</v>
      </c>
      <c r="G26" s="9">
        <v>100</v>
      </c>
      <c r="H26" s="9">
        <v>100</v>
      </c>
      <c r="I26" s="9">
        <v>100</v>
      </c>
      <c r="J26" s="29">
        <v>100</v>
      </c>
      <c r="K26" s="9"/>
      <c r="L26" s="7" t="s">
        <v>12</v>
      </c>
      <c r="M26" s="44"/>
    </row>
    <row r="27" spans="1:14" ht="36.75">
      <c r="A27" s="48"/>
      <c r="B27" s="7" t="s">
        <v>17</v>
      </c>
      <c r="C27" s="9"/>
      <c r="D27" s="7" t="s">
        <v>14</v>
      </c>
      <c r="E27" s="7" t="s">
        <v>37</v>
      </c>
      <c r="F27" s="7" t="s">
        <v>24</v>
      </c>
      <c r="G27" s="9">
        <v>3176</v>
      </c>
      <c r="H27" s="9">
        <v>1588</v>
      </c>
      <c r="I27" s="67">
        <v>50</v>
      </c>
      <c r="J27" s="49">
        <f>(I32+I31+I30+I29+I28+I27)/6</f>
        <v>50</v>
      </c>
      <c r="K27" s="63">
        <v>0</v>
      </c>
      <c r="L27" s="60" t="s">
        <v>12</v>
      </c>
      <c r="M27" s="44"/>
    </row>
    <row r="28" spans="1:14" ht="36.75">
      <c r="A28" s="48"/>
      <c r="B28" s="7" t="s">
        <v>19</v>
      </c>
      <c r="C28" s="9"/>
      <c r="D28" s="7" t="s">
        <v>14</v>
      </c>
      <c r="E28" s="7" t="s">
        <v>37</v>
      </c>
      <c r="F28" s="7" t="s">
        <v>24</v>
      </c>
      <c r="G28" s="9">
        <v>6124</v>
      </c>
      <c r="H28" s="9">
        <v>3062</v>
      </c>
      <c r="I28" s="67">
        <v>50</v>
      </c>
      <c r="J28" s="50"/>
      <c r="K28" s="64"/>
      <c r="L28" s="61"/>
      <c r="M28" s="44"/>
    </row>
    <row r="29" spans="1:14" ht="50.25" customHeight="1">
      <c r="A29" s="48"/>
      <c r="B29" s="7" t="s">
        <v>20</v>
      </c>
      <c r="C29" s="9"/>
      <c r="D29" s="7" t="s">
        <v>14</v>
      </c>
      <c r="E29" s="7" t="s">
        <v>37</v>
      </c>
      <c r="F29" s="7" t="s">
        <v>24</v>
      </c>
      <c r="G29" s="9">
        <v>3941</v>
      </c>
      <c r="H29" s="9" t="s">
        <v>42</v>
      </c>
      <c r="I29" s="67">
        <v>50</v>
      </c>
      <c r="J29" s="50"/>
      <c r="K29" s="64"/>
      <c r="L29" s="61"/>
      <c r="M29" s="44"/>
    </row>
    <row r="30" spans="1:14" ht="36.75">
      <c r="A30" s="48"/>
      <c r="B30" s="8" t="s">
        <v>34</v>
      </c>
      <c r="C30" s="9"/>
      <c r="D30" s="7" t="s">
        <v>14</v>
      </c>
      <c r="E30" s="7" t="s">
        <v>37</v>
      </c>
      <c r="F30" s="7" t="s">
        <v>24</v>
      </c>
      <c r="G30" s="9">
        <v>14272</v>
      </c>
      <c r="H30" s="9">
        <v>9254</v>
      </c>
      <c r="I30" s="67">
        <v>50</v>
      </c>
      <c r="J30" s="50"/>
      <c r="K30" s="64"/>
      <c r="L30" s="61"/>
      <c r="M30" s="44"/>
    </row>
    <row r="31" spans="1:14" ht="48.75">
      <c r="A31" s="48"/>
      <c r="B31" s="7" t="s">
        <v>21</v>
      </c>
      <c r="C31" s="9"/>
      <c r="D31" s="7" t="s">
        <v>14</v>
      </c>
      <c r="E31" s="7" t="s">
        <v>37</v>
      </c>
      <c r="F31" s="7" t="s">
        <v>24</v>
      </c>
      <c r="G31" s="9">
        <v>4795</v>
      </c>
      <c r="H31" s="9">
        <v>2397.5</v>
      </c>
      <c r="I31" s="67">
        <v>50</v>
      </c>
      <c r="J31" s="50"/>
      <c r="K31" s="64"/>
      <c r="L31" s="61"/>
      <c r="M31" s="44"/>
    </row>
    <row r="32" spans="1:14" ht="36.75">
      <c r="A32" s="48"/>
      <c r="B32" s="8" t="s">
        <v>35</v>
      </c>
      <c r="C32" s="9"/>
      <c r="D32" s="7" t="s">
        <v>14</v>
      </c>
      <c r="E32" s="7" t="s">
        <v>37</v>
      </c>
      <c r="F32" s="7" t="s">
        <v>24</v>
      </c>
      <c r="G32" s="9">
        <v>8472</v>
      </c>
      <c r="H32" s="9">
        <v>4236</v>
      </c>
      <c r="I32" s="67">
        <v>50</v>
      </c>
      <c r="J32" s="51"/>
      <c r="K32" s="65"/>
      <c r="L32" s="62"/>
      <c r="M32" s="44"/>
    </row>
    <row r="33" spans="1:14" ht="132.75">
      <c r="A33" s="48"/>
      <c r="B33" s="7" t="s">
        <v>36</v>
      </c>
      <c r="C33" s="8" t="s">
        <v>10</v>
      </c>
      <c r="D33" s="7" t="s">
        <v>11</v>
      </c>
      <c r="E33" s="7" t="s">
        <v>18</v>
      </c>
      <c r="F33" s="9" t="s">
        <v>13</v>
      </c>
      <c r="G33" s="9">
        <v>19</v>
      </c>
      <c r="H33" s="9">
        <v>19</v>
      </c>
      <c r="I33" s="31">
        <f>H33*100/G33</f>
        <v>100</v>
      </c>
      <c r="J33" s="40">
        <f>(I33+I34+I35)/3</f>
        <v>100</v>
      </c>
      <c r="K33" s="63">
        <v>0</v>
      </c>
      <c r="L33" s="60" t="s">
        <v>12</v>
      </c>
      <c r="M33" s="44"/>
    </row>
    <row r="34" spans="1:14" ht="120.75">
      <c r="A34" s="48"/>
      <c r="B34" s="54"/>
      <c r="C34" s="55"/>
      <c r="D34" s="7" t="s">
        <v>11</v>
      </c>
      <c r="E34" s="7" t="s">
        <v>33</v>
      </c>
      <c r="F34" s="9" t="s">
        <v>13</v>
      </c>
      <c r="G34" s="9">
        <v>10.5</v>
      </c>
      <c r="H34" s="9">
        <v>10.5</v>
      </c>
      <c r="I34" s="31">
        <v>100</v>
      </c>
      <c r="J34" s="41"/>
      <c r="K34" s="64"/>
      <c r="L34" s="61"/>
      <c r="M34" s="44"/>
    </row>
    <row r="35" spans="1:14" ht="156.75">
      <c r="A35" s="48"/>
      <c r="B35" s="56"/>
      <c r="C35" s="57"/>
      <c r="D35" s="7" t="s">
        <v>11</v>
      </c>
      <c r="E35" s="7" t="s">
        <v>22</v>
      </c>
      <c r="F35" s="9" t="s">
        <v>13</v>
      </c>
      <c r="G35" s="9">
        <v>100</v>
      </c>
      <c r="H35" s="9">
        <v>100</v>
      </c>
      <c r="I35" s="31">
        <f>H35*100/G35</f>
        <v>100</v>
      </c>
      <c r="J35" s="42"/>
      <c r="K35" s="65"/>
      <c r="L35" s="62"/>
      <c r="M35" s="44"/>
    </row>
    <row r="36" spans="1:14" ht="45" customHeight="1">
      <c r="A36" s="48"/>
      <c r="B36" s="58"/>
      <c r="C36" s="59"/>
      <c r="D36" s="7" t="s">
        <v>14</v>
      </c>
      <c r="E36" s="7" t="s">
        <v>23</v>
      </c>
      <c r="F36" s="7" t="s">
        <v>24</v>
      </c>
      <c r="G36" s="9">
        <v>3764</v>
      </c>
      <c r="H36" s="9">
        <v>1882</v>
      </c>
      <c r="I36" s="31">
        <v>50</v>
      </c>
      <c r="J36" s="32">
        <v>50</v>
      </c>
      <c r="K36" s="7">
        <v>0</v>
      </c>
      <c r="L36" s="7" t="s">
        <v>12</v>
      </c>
      <c r="M36" s="45"/>
    </row>
    <row r="37" spans="1:14" ht="26.25" customHeight="1">
      <c r="A37" s="11" t="s">
        <v>25</v>
      </c>
      <c r="B37" s="12"/>
      <c r="C37" s="13"/>
      <c r="D37" s="12"/>
      <c r="E37" s="12"/>
      <c r="F37" s="13"/>
      <c r="G37" s="13"/>
      <c r="H37" s="14"/>
      <c r="I37" s="15"/>
      <c r="J37" s="14"/>
      <c r="K37" s="14"/>
      <c r="L37" s="16"/>
      <c r="M37" s="17"/>
    </row>
    <row r="38" spans="1:14" ht="19.5" customHeight="1">
      <c r="A38" s="11" t="s">
        <v>26</v>
      </c>
      <c r="B38" s="18"/>
      <c r="C38" s="18"/>
      <c r="D38" s="18"/>
      <c r="E38" s="18"/>
      <c r="F38" s="18"/>
      <c r="G38" s="19"/>
      <c r="H38" s="20"/>
      <c r="I38" s="21"/>
    </row>
    <row r="39" spans="1:14" ht="20.25" customHeight="1">
      <c r="A39" s="11" t="s">
        <v>27</v>
      </c>
      <c r="B39" s="18"/>
      <c r="C39" s="12"/>
      <c r="D39" s="13"/>
      <c r="E39" s="12"/>
      <c r="F39" s="12"/>
      <c r="G39" s="13"/>
      <c r="H39" s="14"/>
      <c r="I39" s="15" t="s">
        <v>28</v>
      </c>
      <c r="J39" s="14"/>
      <c r="K39" s="14"/>
      <c r="L39" s="14"/>
      <c r="M39" s="16"/>
      <c r="N39" s="17"/>
    </row>
    <row r="40" spans="1:14" ht="13.5" customHeight="1">
      <c r="A40" s="22"/>
      <c r="B40" s="12"/>
      <c r="C40" s="13"/>
      <c r="D40" s="12"/>
      <c r="E40" s="12"/>
      <c r="F40" s="13"/>
      <c r="G40" s="13"/>
      <c r="H40" s="14"/>
      <c r="I40" s="15"/>
      <c r="J40" s="14"/>
      <c r="K40" s="14"/>
      <c r="L40" s="16"/>
      <c r="M40" s="17"/>
    </row>
    <row r="41" spans="1:14" ht="15.75">
      <c r="A41" s="11" t="s">
        <v>31</v>
      </c>
      <c r="B41" s="18"/>
      <c r="C41" s="18"/>
      <c r="D41" s="18"/>
      <c r="E41" s="23"/>
      <c r="F41" s="18"/>
      <c r="G41" s="19"/>
      <c r="H41" s="10"/>
      <c r="I41" s="24"/>
      <c r="J41" s="25"/>
      <c r="K41" s="25"/>
      <c r="L41" s="25"/>
    </row>
    <row r="42" spans="1:14" ht="15.75">
      <c r="A42" s="11" t="s">
        <v>29</v>
      </c>
      <c r="B42" s="11"/>
      <c r="C42" s="18"/>
      <c r="D42" s="18"/>
      <c r="E42" s="18"/>
      <c r="F42" s="18"/>
      <c r="G42" s="19"/>
      <c r="H42" s="10"/>
      <c r="I42" s="24" t="s">
        <v>30</v>
      </c>
      <c r="J42" s="25"/>
      <c r="K42" s="25"/>
      <c r="L42" s="25"/>
    </row>
    <row r="43" spans="1:14" ht="15.75">
      <c r="A43" s="18"/>
      <c r="B43" s="18"/>
      <c r="C43" s="18"/>
      <c r="D43" s="18"/>
      <c r="E43" s="18"/>
      <c r="F43" s="18"/>
      <c r="G43" s="19"/>
      <c r="H43" s="10"/>
      <c r="I43" s="25"/>
      <c r="J43" s="25"/>
      <c r="K43" s="25"/>
      <c r="L43" s="25"/>
    </row>
    <row r="44" spans="1:14">
      <c r="A44" s="25"/>
      <c r="B44" s="25"/>
      <c r="C44" s="25"/>
      <c r="D44" s="25"/>
      <c r="E44" s="25"/>
      <c r="F44" s="25"/>
      <c r="G44" s="10"/>
      <c r="H44" s="10"/>
      <c r="I44" s="25"/>
      <c r="J44" s="25"/>
      <c r="K44" s="25"/>
      <c r="L44" s="25"/>
    </row>
    <row r="45" spans="1:14">
      <c r="A45" s="25"/>
      <c r="B45" s="25"/>
      <c r="C45" s="25"/>
      <c r="D45" s="25"/>
      <c r="E45" s="25"/>
      <c r="F45" s="25"/>
      <c r="G45" s="10"/>
      <c r="H45" s="10"/>
      <c r="I45" s="25"/>
      <c r="J45" s="25"/>
      <c r="K45" s="25"/>
      <c r="L45" s="25"/>
    </row>
    <row r="46" spans="1:14">
      <c r="A46" s="25"/>
      <c r="B46" s="25"/>
      <c r="C46" s="25"/>
      <c r="D46" s="25"/>
      <c r="E46" s="25"/>
      <c r="F46" s="25"/>
      <c r="G46" s="10"/>
      <c r="H46" s="10"/>
      <c r="I46" s="25"/>
      <c r="J46" s="25"/>
      <c r="K46" s="25"/>
      <c r="L46" s="25"/>
    </row>
    <row r="47" spans="1:14">
      <c r="A47" s="25"/>
      <c r="B47" s="25"/>
      <c r="C47" s="25"/>
      <c r="D47" s="25"/>
      <c r="E47" s="25"/>
      <c r="F47" s="25"/>
      <c r="G47" s="10"/>
      <c r="H47" s="10"/>
      <c r="I47" s="25"/>
      <c r="J47" s="25"/>
      <c r="K47" s="25"/>
      <c r="L47" s="25"/>
    </row>
    <row r="48" spans="1:14">
      <c r="A48" s="25"/>
      <c r="B48" s="25"/>
      <c r="C48" s="25"/>
      <c r="D48" s="25"/>
      <c r="E48" s="25"/>
      <c r="F48" s="25"/>
      <c r="G48" s="10"/>
      <c r="H48" s="10"/>
      <c r="I48" s="25"/>
      <c r="J48" s="25"/>
      <c r="K48" s="25"/>
      <c r="L48" s="25"/>
    </row>
    <row r="49" spans="1:12">
      <c r="A49" s="25"/>
      <c r="B49" s="25"/>
      <c r="C49" s="25"/>
      <c r="D49" s="25"/>
      <c r="E49" s="25"/>
      <c r="F49" s="25"/>
      <c r="G49" s="10"/>
      <c r="H49" s="10"/>
      <c r="I49" s="25"/>
      <c r="J49" s="25"/>
      <c r="K49" s="25"/>
      <c r="L49" s="25"/>
    </row>
    <row r="50" spans="1:12">
      <c r="A50" s="25"/>
      <c r="B50" s="25"/>
      <c r="C50" s="25"/>
      <c r="D50" s="25"/>
      <c r="E50" s="25"/>
      <c r="F50" s="25"/>
      <c r="G50" s="10"/>
      <c r="H50" s="10"/>
      <c r="I50" s="25"/>
      <c r="J50" s="25"/>
      <c r="K50" s="25"/>
      <c r="L50" s="25"/>
    </row>
    <row r="51" spans="1:12">
      <c r="A51" s="25"/>
      <c r="B51" s="25"/>
      <c r="C51" s="25"/>
      <c r="D51" s="25"/>
      <c r="E51" s="25"/>
      <c r="F51" s="25"/>
      <c r="G51" s="10"/>
      <c r="H51" s="10"/>
      <c r="I51" s="25"/>
      <c r="J51" s="25"/>
      <c r="K51" s="25"/>
      <c r="L51" s="25"/>
    </row>
    <row r="52" spans="1:12">
      <c r="A52" s="25"/>
      <c r="B52" s="25"/>
      <c r="C52" s="25"/>
      <c r="D52" s="25"/>
      <c r="E52" s="25"/>
      <c r="F52" s="25"/>
      <c r="G52" s="10"/>
      <c r="H52" s="10"/>
      <c r="I52" s="25"/>
      <c r="J52" s="25"/>
      <c r="K52" s="25"/>
      <c r="L52" s="25"/>
    </row>
    <row r="53" spans="1:1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</sheetData>
  <mergeCells count="27">
    <mergeCell ref="K20:K25"/>
    <mergeCell ref="K27:K32"/>
    <mergeCell ref="K33:K35"/>
    <mergeCell ref="L15:L19"/>
    <mergeCell ref="L27:L32"/>
    <mergeCell ref="L33:L35"/>
    <mergeCell ref="J33:J35"/>
    <mergeCell ref="M13:M36"/>
    <mergeCell ref="E8:J10"/>
    <mergeCell ref="A13:A36"/>
    <mergeCell ref="J27:J32"/>
    <mergeCell ref="B26:C26"/>
    <mergeCell ref="B14:C14"/>
    <mergeCell ref="B20:C20"/>
    <mergeCell ref="B15:C15"/>
    <mergeCell ref="B21:C21"/>
    <mergeCell ref="B34:C36"/>
    <mergeCell ref="B22:C22"/>
    <mergeCell ref="B23:C23"/>
    <mergeCell ref="J13:J19"/>
    <mergeCell ref="J20:J25"/>
    <mergeCell ref="B24:C24"/>
    <mergeCell ref="B25:C25"/>
    <mergeCell ref="B16:C16"/>
    <mergeCell ref="B17:C17"/>
    <mergeCell ref="B18:C18"/>
    <mergeCell ref="B19:C19"/>
  </mergeCells>
  <pageMargins left="0.39370078740157483" right="0" top="0" bottom="0.39370078740157483" header="0.31496062992125984" footer="0.31496062992125984"/>
  <pageSetup paperSize="9" scale="68" fitToHeight="2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 </vt:lpstr>
      <vt:lpstr>'4 квартал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2020-07-08T04:01:25Z</dcterms:modified>
</cp:coreProperties>
</file>