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<sst xmlns="http://schemas.openxmlformats.org/spreadsheetml/2006/main" count="183" uniqueCount="180">
  <si>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</si>
  <si>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</si>
  <si>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</si>
  <si>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</si>
  <si>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</si>
  <si>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</si>
  <si>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</si>
  <si>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</si>
  <si>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</si>
  <si>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</si>
  <si>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</si>
  <si>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</si>
  <si>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</si>
  <si>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</si>
  <si>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</si>
  <si>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</si>
  <si>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</si>
  <si>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</si>
  <si>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</si>
  <si>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</si>
  <si>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</si>
  <si>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</si>
  <si>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</si>
  <si>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</si>
  <si>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</si>
  <si>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</si>
  <si>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</si>
  <si>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</si>
  <si>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</si>
  <si>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</si>
  <si>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</si>
  <si>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</si>
  <si>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</si>
  <si>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</si>
  <si>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</si>
  <si>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</si>
  <si>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</si>
  <si>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</si>
  <si>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</si>
  <si>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</si>
  <si>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</si>
  <si>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</si>
  <si>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</si>
  <si>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</si>
  <si>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</si>
  <si>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</si>
  <si>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</si>
  <si>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</si>
  <si>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</si>
  <si>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</si>
  <si>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</si>
  <si>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</si>
  <si>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</si>
  <si>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</si>
  <si>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</si>
  <si>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</si>
  <si>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</si>
  <si>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</si>
  <si>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</si>
  <si>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</si>
  <si>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</si>
  <si>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</si>
  <si>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</si>
  <si>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</si>
  <si>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</si>
  <si>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</si>
  <si>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</si>
  <si>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</si>
  <si>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</si>
  <si>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</si>
  <si>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</si>
  <si>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</si>
  <si>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</si>
  <si>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</si>
  <si>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</si>
  <si>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</si>
  <si>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</si>
  <si>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</si>
  <si>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</si>
  <si>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</si>
  <si>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</si>
  <si>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</si>
  <si>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</si>
  <si>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</si>
  <si>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</si>
  <si>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</si>
  <si>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</si>
  <si>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</si>
  <si>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</si>
  <si>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</si>
  <si>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</si>
  <si>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</si>
  <si>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</si>
  <si>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</si>
  <si>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</si>
  <si>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</si>
  <si>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</si>
  <si>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</si>
  <si>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</si>
  <si>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</si>
  <si>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</si>
  <si>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</si>
  <si>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</si>
  <si>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</si>
  <si>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</si>
  <si>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</si>
  <si>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</si>
  <si>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</si>
  <si>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</si>
  <si>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</si>
  <si>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</si>
  <si>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</si>
  <si>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</si>
  <si>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</si>
  <si>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</si>
  <si>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</si>
  <si>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</si>
  <si>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</si>
  <si>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</si>
  <si>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</si>
  <si>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</si>
  <si>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</si>
  <si>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</si>
  <si>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</si>
  <si>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</si>
  <si>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</si>
  <si>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</si>
  <si>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</si>
  <si>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</si>
  <si>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</si>
  <si>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</si>
  <si>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</si>
  <si>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</si>
  <si>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</si>
  <si>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</si>
  <si>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</si>
  <si>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</si>
  <si>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</si>
  <si>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</si>
  <si>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</si>
  <si>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</si>
  <si>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</si>
  <si>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</si>
  <si>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</si>
  <si>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</si>
  <si>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</si>
  <si>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</si>
  <si>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</si>
  <si>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</si>
  <si>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</si>
  <si>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</si>
  <si>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</si>
  <si>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</si>
  <si>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</si>
  <si>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</si>
  <si>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</si>
  <si>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</si>
  <si>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</si>
  <si>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</si>
  <si>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</si>
  <si>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</si>
  <si>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</si>
  <si>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</si>
  <si>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</si>
  <si>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</si>
  <si>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</si>
  <si>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</si>
  <si>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</si>
  <si>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</si>
  <si>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</si>
  <si>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</si>
  <si>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</si>
  <si>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</si>
  <si>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</si>
  <si>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</si>
  <si>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</si>
  <si>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</si>
  <si>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2019 год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</si>
  <si>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</si>
  <si>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01.01.2020 г.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</si>
</sst>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40">
      <selection activeCell="D99" sqref="D9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9" t="s">
        <v>179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177</v>
      </c>
      <c r="E13" s="80" t="s">
        <v>49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199070.4</v>
      </c>
      <c r="E15" s="13">
        <f>E16++E19+E20+E22+E25+E32+E33+E40+E42+E44+E47+E48</f>
        <v>209937.3</v>
      </c>
      <c r="F15" s="14">
        <f aca="true" t="shared" si="0" ref="F15:F46">E15/D15</f>
        <v>1.0545882260747956</v>
      </c>
    </row>
    <row r="16" spans="1:6" ht="12.75">
      <c r="A16" s="10"/>
      <c r="B16" s="15" t="s">
        <v>161</v>
      </c>
      <c r="C16" s="16" t="s">
        <v>158</v>
      </c>
      <c r="D16" s="17">
        <v>116084.5</v>
      </c>
      <c r="E16" s="17">
        <v>119972.8</v>
      </c>
      <c r="F16" s="18">
        <f t="shared" si="0"/>
        <v>1.0334954278995043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1918.2</v>
      </c>
      <c r="F19" s="18">
        <f t="shared" si="0"/>
        <v>1.1140666744105008</v>
      </c>
    </row>
    <row r="20" spans="1:6" ht="12.75">
      <c r="A20" s="10"/>
      <c r="B20" s="20" t="s">
        <v>159</v>
      </c>
      <c r="C20" s="16" t="s">
        <v>10</v>
      </c>
      <c r="D20" s="17">
        <v>23943.8</v>
      </c>
      <c r="E20" s="17">
        <v>24358.6</v>
      </c>
      <c r="F20" s="18">
        <f t="shared" si="0"/>
        <v>1.017323900132811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23810.3</v>
      </c>
      <c r="E22" s="17">
        <v>26711.9</v>
      </c>
      <c r="F22" s="18">
        <f t="shared" si="0"/>
        <v>1.1218632272587914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11510</v>
      </c>
      <c r="E25" s="17">
        <v>11493.2</v>
      </c>
      <c r="F25" s="18">
        <f t="shared" si="0"/>
        <v>0.9985403996524762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0.4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16842.2</v>
      </c>
      <c r="E33" s="17">
        <v>18282.3</v>
      </c>
      <c r="F33" s="18">
        <f t="shared" si="0"/>
        <v>1.085505456531807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141.6</v>
      </c>
      <c r="F40" s="18">
        <f t="shared" si="0"/>
        <v>1.0842266462480858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2206.9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1202</v>
      </c>
      <c r="E44" s="17">
        <v>1087.1</v>
      </c>
      <c r="F44" s="18">
        <f t="shared" si="0"/>
        <v>0.9044093178036605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3825.2</v>
      </c>
      <c r="E47" s="17">
        <v>3765.4</v>
      </c>
      <c r="F47" s="18">
        <f aca="true" t="shared" si="1" ref="F47:F53">E47/D47</f>
        <v>0.9843668304925234</v>
      </c>
    </row>
    <row r="48" spans="1:6" ht="13.5" customHeight="1">
      <c r="A48" s="10"/>
      <c r="B48" s="19" t="s">
        <v>48</v>
      </c>
      <c r="C48" s="16" t="s">
        <v>82</v>
      </c>
      <c r="D48" s="17">
        <v>0</v>
      </c>
      <c r="E48" s="17">
        <v>-1.1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1103658.8</v>
      </c>
      <c r="E49" s="36">
        <v>1078777.3</v>
      </c>
      <c r="F49" s="14">
        <f t="shared" si="1"/>
        <v>0.977455441844889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317.3</v>
      </c>
      <c r="E51" s="36">
        <v>317.3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-3939.3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1303046.5</v>
      </c>
      <c r="E53" s="36">
        <f>E15+E49+E50+E51+E52</f>
        <v>1285092.6</v>
      </c>
      <c r="F53" s="14">
        <f t="shared" si="1"/>
        <v>0.9862215968501509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66899.7</v>
      </c>
      <c r="E55" s="45">
        <f>+E56+E57+E58+E59+E60+E61+E62+E63</f>
        <v>65091.2</v>
      </c>
      <c r="F55" s="46">
        <f aca="true" t="shared" si="2" ref="F55:F60">E55/D55</f>
        <v>0.9729669938729172</v>
      </c>
    </row>
    <row r="56" spans="1:6" ht="25.5">
      <c r="A56" s="10"/>
      <c r="B56" s="47" t="s">
        <v>110</v>
      </c>
      <c r="C56" s="48" t="s">
        <v>155</v>
      </c>
      <c r="D56" s="49">
        <v>1706.1</v>
      </c>
      <c r="E56" s="49">
        <v>1706.1</v>
      </c>
      <c r="F56" s="50">
        <f t="shared" si="2"/>
        <v>1</v>
      </c>
    </row>
    <row r="57" spans="1:6" ht="26.25" customHeight="1">
      <c r="A57" s="10"/>
      <c r="B57" s="47" t="s">
        <v>105</v>
      </c>
      <c r="C57" s="51" t="s">
        <v>152</v>
      </c>
      <c r="D57" s="49">
        <v>5146.7</v>
      </c>
      <c r="E57" s="49">
        <v>4915.3</v>
      </c>
      <c r="F57" s="50">
        <f t="shared" si="2"/>
        <v>0.9550391513008336</v>
      </c>
    </row>
    <row r="58" spans="1:6" ht="38.25">
      <c r="A58" s="10"/>
      <c r="B58" s="52" t="s">
        <v>42</v>
      </c>
      <c r="C58" s="51" t="s">
        <v>111</v>
      </c>
      <c r="D58" s="53">
        <v>28543.2</v>
      </c>
      <c r="E58" s="53">
        <v>28174.6</v>
      </c>
      <c r="F58" s="54">
        <f t="shared" si="2"/>
        <v>0.9870862412063117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13.2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11670.1</v>
      </c>
      <c r="E60" s="49">
        <v>11432.6</v>
      </c>
      <c r="F60" s="50">
        <f t="shared" si="2"/>
        <v>0.9796488461966907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19820.4</v>
      </c>
      <c r="E63" s="53">
        <v>18849.4</v>
      </c>
      <c r="F63" s="54">
        <f aca="true" t="shared" si="3" ref="F63:F97">E63/D63</f>
        <v>0.9510100704324838</v>
      </c>
    </row>
    <row r="64" spans="1:6" ht="12.75">
      <c r="A64" s="10"/>
      <c r="B64" s="58" t="s">
        <v>68</v>
      </c>
      <c r="C64" s="44" t="s">
        <v>69</v>
      </c>
      <c r="D64" s="59">
        <f>+D65</f>
        <v>745.8</v>
      </c>
      <c r="E64" s="59">
        <f>+E65</f>
        <v>745.8</v>
      </c>
      <c r="F64" s="46">
        <f t="shared" si="3"/>
        <v>1</v>
      </c>
    </row>
    <row r="65" spans="1:6" ht="12.75">
      <c r="A65" s="10"/>
      <c r="B65" s="52" t="s">
        <v>77</v>
      </c>
      <c r="C65" s="51" t="s">
        <v>89</v>
      </c>
      <c r="D65" s="53">
        <v>745.8</v>
      </c>
      <c r="E65" s="53">
        <v>745.8</v>
      </c>
      <c r="F65" s="54">
        <f t="shared" si="3"/>
        <v>1</v>
      </c>
    </row>
    <row r="66" spans="1:6" ht="12.75">
      <c r="A66" s="10"/>
      <c r="B66" s="60" t="s">
        <v>30</v>
      </c>
      <c r="C66" s="44" t="s">
        <v>151</v>
      </c>
      <c r="D66" s="61">
        <f>+D67+D68</f>
        <v>3756.3999999999996</v>
      </c>
      <c r="E66" s="61">
        <f>+E67+E68</f>
        <v>3617.2</v>
      </c>
      <c r="F66" s="62">
        <f t="shared" si="3"/>
        <v>0.9629432435310404</v>
      </c>
    </row>
    <row r="67" spans="1:6" ht="25.5">
      <c r="A67" s="10"/>
      <c r="B67" s="52" t="s">
        <v>130</v>
      </c>
      <c r="C67" s="51" t="s">
        <v>129</v>
      </c>
      <c r="D67" s="53">
        <v>1847.8</v>
      </c>
      <c r="E67" s="53">
        <v>1847.8</v>
      </c>
      <c r="F67" s="54">
        <f t="shared" si="3"/>
        <v>1</v>
      </c>
    </row>
    <row r="68" spans="1:6" ht="12.75">
      <c r="A68" s="10"/>
      <c r="B68" s="52" t="s">
        <v>112</v>
      </c>
      <c r="C68" s="51" t="s">
        <v>90</v>
      </c>
      <c r="D68" s="53">
        <v>1908.6</v>
      </c>
      <c r="E68" s="53">
        <v>1769.4</v>
      </c>
      <c r="F68" s="54">
        <f t="shared" si="3"/>
        <v>0.9270669600754481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70921.20000000001</v>
      </c>
      <c r="E69" s="59">
        <f>+E70+E71+E73+E72</f>
        <v>69956.90000000001</v>
      </c>
      <c r="F69" s="46">
        <f t="shared" si="3"/>
        <v>0.9864032193476703</v>
      </c>
    </row>
    <row r="70" spans="1:6" ht="12.75">
      <c r="A70" s="10">
        <v>80</v>
      </c>
      <c r="B70" s="64" t="s">
        <v>113</v>
      </c>
      <c r="C70" s="51" t="s">
        <v>91</v>
      </c>
      <c r="D70" s="53">
        <v>278.2</v>
      </c>
      <c r="E70" s="53">
        <v>247</v>
      </c>
      <c r="F70" s="54">
        <f t="shared" si="3"/>
        <v>0.8878504672897196</v>
      </c>
    </row>
    <row r="71" spans="1:6" ht="12.75">
      <c r="A71" s="10">
        <v>82</v>
      </c>
      <c r="B71" s="64" t="s">
        <v>32</v>
      </c>
      <c r="C71" s="51" t="s">
        <v>92</v>
      </c>
      <c r="D71" s="53">
        <v>23871.2</v>
      </c>
      <c r="E71" s="53">
        <v>23871.2</v>
      </c>
      <c r="F71" s="54">
        <f t="shared" si="3"/>
        <v>1</v>
      </c>
    </row>
    <row r="72" spans="1:6" ht="12.75">
      <c r="A72" s="10"/>
      <c r="B72" s="64" t="s">
        <v>146</v>
      </c>
      <c r="C72" s="51" t="s">
        <v>147</v>
      </c>
      <c r="D72" s="53">
        <v>42358.4</v>
      </c>
      <c r="E72" s="53">
        <v>41805.8</v>
      </c>
      <c r="F72" s="54">
        <f t="shared" si="3"/>
        <v>0.9869541814610562</v>
      </c>
    </row>
    <row r="73" spans="1:6" ht="18" customHeight="1">
      <c r="A73" s="10"/>
      <c r="B73" s="52" t="s">
        <v>78</v>
      </c>
      <c r="C73" s="51" t="s">
        <v>43</v>
      </c>
      <c r="D73" s="53">
        <v>4413.4</v>
      </c>
      <c r="E73" s="53">
        <v>4032.9</v>
      </c>
      <c r="F73" s="54">
        <f t="shared" si="3"/>
        <v>0.9137852902524132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102854.79999999999</v>
      </c>
      <c r="E74" s="59">
        <f>+E75+E76+E77+E78</f>
        <v>78747.2</v>
      </c>
      <c r="F74" s="46">
        <f t="shared" si="3"/>
        <v>0.7656152167910492</v>
      </c>
    </row>
    <row r="75" spans="1:6" ht="12.75">
      <c r="A75" s="10"/>
      <c r="B75" s="52" t="s">
        <v>34</v>
      </c>
      <c r="C75" s="51" t="s">
        <v>93</v>
      </c>
      <c r="D75" s="53">
        <v>4971.4</v>
      </c>
      <c r="E75" s="53">
        <v>4813.4</v>
      </c>
      <c r="F75" s="54">
        <f t="shared" si="3"/>
        <v>0.9682182081506215</v>
      </c>
    </row>
    <row r="76" spans="1:6" ht="12.75">
      <c r="A76" s="10"/>
      <c r="B76" s="52" t="s">
        <v>35</v>
      </c>
      <c r="C76" s="51" t="s">
        <v>94</v>
      </c>
      <c r="D76" s="53">
        <v>36203.6</v>
      </c>
      <c r="E76" s="53">
        <v>15376.5</v>
      </c>
      <c r="F76" s="54">
        <f t="shared" si="3"/>
        <v>0.42472295572815966</v>
      </c>
    </row>
    <row r="77" spans="1:6" ht="12.75">
      <c r="A77" s="10"/>
      <c r="B77" s="52" t="s">
        <v>131</v>
      </c>
      <c r="C77" s="51" t="s">
        <v>132</v>
      </c>
      <c r="D77" s="66">
        <v>40785.2</v>
      </c>
      <c r="E77" s="53">
        <v>38177.7</v>
      </c>
      <c r="F77" s="54">
        <f t="shared" si="3"/>
        <v>0.9360674950717417</v>
      </c>
    </row>
    <row r="78" spans="1:6" ht="14.25" customHeight="1">
      <c r="A78" s="10"/>
      <c r="B78" s="52" t="s">
        <v>79</v>
      </c>
      <c r="C78" s="51" t="s">
        <v>114</v>
      </c>
      <c r="D78" s="53">
        <v>20894.6</v>
      </c>
      <c r="E78" s="53">
        <v>20379.6</v>
      </c>
      <c r="F78" s="54">
        <f t="shared" si="3"/>
        <v>0.975352483416768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820447.2</v>
      </c>
      <c r="E79" s="59">
        <f>+E80+E81+E82+E83+E84</f>
        <v>806074.2999999999</v>
      </c>
      <c r="F79" s="54">
        <f t="shared" si="3"/>
        <v>0.9824816270931267</v>
      </c>
    </row>
    <row r="80" spans="1:6" ht="12.75">
      <c r="A80" s="10"/>
      <c r="B80" s="52" t="s">
        <v>115</v>
      </c>
      <c r="C80" s="51" t="s">
        <v>95</v>
      </c>
      <c r="D80" s="53">
        <v>333873.1</v>
      </c>
      <c r="E80" s="53">
        <v>332638</v>
      </c>
      <c r="F80" s="54">
        <f t="shared" si="3"/>
        <v>0.9963006902922099</v>
      </c>
    </row>
    <row r="81" spans="1:6" ht="12.75">
      <c r="A81" s="10"/>
      <c r="B81" s="52" t="s">
        <v>116</v>
      </c>
      <c r="C81" s="51" t="s">
        <v>96</v>
      </c>
      <c r="D81" s="53">
        <v>342281.5</v>
      </c>
      <c r="E81" s="53">
        <v>330738.2</v>
      </c>
      <c r="F81" s="54">
        <f t="shared" si="3"/>
        <v>0.9662754195012001</v>
      </c>
    </row>
    <row r="82" spans="1:6" ht="12.75">
      <c r="A82" s="10"/>
      <c r="B82" s="52" t="s">
        <v>169</v>
      </c>
      <c r="C82" s="51" t="s">
        <v>170</v>
      </c>
      <c r="D82" s="53">
        <v>65027.2</v>
      </c>
      <c r="E82" s="53">
        <v>64250.6</v>
      </c>
      <c r="F82" s="54">
        <f t="shared" si="3"/>
        <v>0.9880573052507259</v>
      </c>
    </row>
    <row r="83" spans="1:6" ht="12.75">
      <c r="A83" s="10"/>
      <c r="B83" s="52" t="s">
        <v>117</v>
      </c>
      <c r="C83" s="51" t="s">
        <v>118</v>
      </c>
      <c r="D83" s="53">
        <v>34381.9</v>
      </c>
      <c r="E83" s="53">
        <v>34003.9</v>
      </c>
      <c r="F83" s="54">
        <f t="shared" si="3"/>
        <v>0.9890058431907486</v>
      </c>
    </row>
    <row r="84" spans="1:6" ht="12.75">
      <c r="A84" s="10"/>
      <c r="B84" s="52" t="s">
        <v>44</v>
      </c>
      <c r="C84" s="51" t="s">
        <v>97</v>
      </c>
      <c r="D84" s="53">
        <v>44883.5</v>
      </c>
      <c r="E84" s="53">
        <v>44443.6</v>
      </c>
      <c r="F84" s="54">
        <f t="shared" si="3"/>
        <v>0.9901990709280694</v>
      </c>
    </row>
    <row r="85" spans="1:6" ht="12.75">
      <c r="A85" s="10"/>
      <c r="B85" s="60" t="s">
        <v>37</v>
      </c>
      <c r="C85" s="44" t="s">
        <v>150</v>
      </c>
      <c r="D85" s="61">
        <f>+D86+D87</f>
        <v>80392.8</v>
      </c>
      <c r="E85" s="61">
        <f>+E86+E87</f>
        <v>74358.2</v>
      </c>
      <c r="F85" s="62">
        <f t="shared" si="3"/>
        <v>0.9249360639261227</v>
      </c>
    </row>
    <row r="86" spans="1:6" ht="12.75">
      <c r="A86" s="10"/>
      <c r="B86" s="52" t="s">
        <v>119</v>
      </c>
      <c r="C86" s="51" t="s">
        <v>98</v>
      </c>
      <c r="D86" s="53">
        <v>56915.3</v>
      </c>
      <c r="E86" s="53">
        <v>51355.4</v>
      </c>
      <c r="F86" s="54">
        <f t="shared" si="3"/>
        <v>0.9023127348885097</v>
      </c>
    </row>
    <row r="87" spans="1:6" ht="13.5" customHeight="1">
      <c r="A87" s="10"/>
      <c r="B87" s="52" t="s">
        <v>133</v>
      </c>
      <c r="C87" s="51" t="s">
        <v>120</v>
      </c>
      <c r="D87" s="53">
        <v>23477.5</v>
      </c>
      <c r="E87" s="53">
        <v>23002.8</v>
      </c>
      <c r="F87" s="54">
        <f t="shared" si="3"/>
        <v>0.9797806410392929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76.3</v>
      </c>
      <c r="F88" s="46">
        <f t="shared" si="3"/>
        <v>1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76.3</v>
      </c>
      <c r="F89" s="54">
        <f t="shared" si="3"/>
        <v>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92570.1</v>
      </c>
      <c r="E90" s="59">
        <f>+E91+E92+E93+E94+E95</f>
        <v>92335.1</v>
      </c>
      <c r="F90" s="46">
        <f t="shared" si="3"/>
        <v>0.997461383319236</v>
      </c>
    </row>
    <row r="91" spans="1:6" ht="12.75">
      <c r="A91" s="10"/>
      <c r="B91" s="52" t="s">
        <v>123</v>
      </c>
      <c r="C91" s="51" t="s">
        <v>99</v>
      </c>
      <c r="D91" s="53">
        <v>854.5</v>
      </c>
      <c r="E91" s="53">
        <v>854.5</v>
      </c>
      <c r="F91" s="54">
        <f t="shared" si="3"/>
        <v>1</v>
      </c>
    </row>
    <row r="92" spans="1:6" ht="12.75">
      <c r="A92" s="10"/>
      <c r="B92" s="52" t="s">
        <v>124</v>
      </c>
      <c r="C92" s="51" t="s">
        <v>100</v>
      </c>
      <c r="D92" s="53">
        <v>57112.2</v>
      </c>
      <c r="E92" s="53">
        <v>57112.2</v>
      </c>
      <c r="F92" s="54">
        <f t="shared" si="3"/>
        <v>1</v>
      </c>
    </row>
    <row r="93" spans="1:6" ht="12.75">
      <c r="A93" s="10"/>
      <c r="B93" s="52" t="s">
        <v>125</v>
      </c>
      <c r="C93" s="51" t="s">
        <v>101</v>
      </c>
      <c r="D93" s="53">
        <v>1859</v>
      </c>
      <c r="E93" s="53">
        <v>1858.9</v>
      </c>
      <c r="F93" s="54">
        <f t="shared" si="3"/>
        <v>0.9999462076385154</v>
      </c>
    </row>
    <row r="94" spans="1:6" ht="12.75">
      <c r="A94" s="10"/>
      <c r="B94" s="52" t="s">
        <v>126</v>
      </c>
      <c r="C94" s="51" t="s">
        <v>102</v>
      </c>
      <c r="D94" s="53">
        <v>11317.6</v>
      </c>
      <c r="E94" s="53">
        <v>11159.1</v>
      </c>
      <c r="F94" s="54">
        <f t="shared" si="3"/>
        <v>0.9859952640135717</v>
      </c>
    </row>
    <row r="95" spans="1:6" ht="12.75">
      <c r="A95" s="10"/>
      <c r="B95" s="52" t="s">
        <v>45</v>
      </c>
      <c r="C95" s="51" t="s">
        <v>127</v>
      </c>
      <c r="D95" s="53">
        <v>21426.8</v>
      </c>
      <c r="E95" s="53">
        <v>21350.4</v>
      </c>
      <c r="F95" s="54">
        <f t="shared" si="3"/>
        <v>0.9964343719080778</v>
      </c>
    </row>
    <row r="96" spans="1:6" ht="12.75">
      <c r="A96" s="10"/>
      <c r="B96" s="67" t="s">
        <v>136</v>
      </c>
      <c r="C96" s="44" t="s">
        <v>137</v>
      </c>
      <c r="D96" s="68">
        <f>+D99+D98+D97</f>
        <v>84842.7</v>
      </c>
      <c r="E96" s="68">
        <f>+E99+E98+E97</f>
        <v>83629.7</v>
      </c>
      <c r="F96" s="46">
        <f t="shared" si="3"/>
        <v>0.9857029538192443</v>
      </c>
    </row>
    <row r="97" spans="1:6" ht="12.75">
      <c r="A97" s="10"/>
      <c r="B97" s="52" t="s">
        <v>144</v>
      </c>
      <c r="C97" s="51" t="s">
        <v>145</v>
      </c>
      <c r="D97" s="66">
        <v>39627.6</v>
      </c>
      <c r="E97" s="66">
        <v>39280.5</v>
      </c>
      <c r="F97" s="54">
        <f t="shared" si="3"/>
        <v>0.9912409532749902</v>
      </c>
    </row>
    <row r="98" spans="1:6" ht="12.75">
      <c r="A98" s="10"/>
      <c r="B98" s="52" t="s">
        <v>173</v>
      </c>
      <c r="C98" s="51" t="s">
        <v>174</v>
      </c>
      <c r="D98" s="66">
        <v>3423.9</v>
      </c>
      <c r="E98" s="66">
        <v>3407.1</v>
      </c>
      <c r="F98" s="54">
        <f>E98/D98</f>
        <v>0.9950933146411985</v>
      </c>
    </row>
    <row r="99" spans="1:6" ht="12.75">
      <c r="A99" s="10"/>
      <c r="B99" s="52" t="s">
        <v>138</v>
      </c>
      <c r="C99" s="51" t="s">
        <v>139</v>
      </c>
      <c r="D99" s="66">
        <v>41791.2</v>
      </c>
      <c r="E99" s="66">
        <v>40942.1</v>
      </c>
      <c r="F99" s="54">
        <f>E99/D99</f>
        <v>0.9796823254656483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1323506.9999999998</v>
      </c>
      <c r="E102" s="70">
        <f>+E90+E88+E85+E79+E74+E69+E66+E64+E55+E100+E96</f>
        <v>1274631.8999999997</v>
      </c>
      <c r="F102" s="71">
        <f>E102/D102</f>
        <v>0.963071521344428</v>
      </c>
    </row>
    <row r="103" spans="1:6" ht="13.5" thickBot="1">
      <c r="A103" s="72"/>
      <c r="B103" s="73"/>
      <c r="C103" s="74" t="s">
        <v>104</v>
      </c>
      <c r="D103" s="75">
        <f>+D53-D102</f>
        <v>-20460.499999999767</v>
      </c>
      <c r="E103" s="75">
        <f>+E53-E102</f>
        <v>10460.70000000042</v>
      </c>
      <c r="F103" s="76"/>
    </row>
    <row r="104" spans="2:5" ht="12.75">
      <c r="B104" s="78"/>
      <c r="C104" s="78"/>
      <c r="D104" s="78"/>
      <c r="E104" s="78"/>
    </row>
    <row r="106" spans="2:6" ht="12.75">
      <c r="B106" s="77" t="s">
        <v>178</v>
      </c>
      <c r="C106" s="77"/>
      <c r="D106" s="77"/>
      <c r="E106" s="77"/>
      <c r="F106" s="77"/>
    </row>
    <row r="107" spans="2:6" ht="12.75">
      <c r="B107" s="88"/>
      <c r="C107" s="88"/>
      <c r="D107" s="88"/>
      <c r="E107" s="88"/>
      <c r="F107" s="88"/>
    </row>
    <row r="108" spans="2:6" ht="12.75">
      <c r="B108" s="88"/>
      <c r="C108" s="88"/>
      <c r="D108" s="88"/>
      <c r="E108" s="88"/>
      <c r="F108" s="88"/>
    </row>
    <row r="109" spans="2:6" ht="12.75">
      <c r="B109" s="88"/>
      <c r="C109" s="88"/>
      <c r="D109" s="88"/>
      <c r="E109" s="88"/>
      <c r="F109" s="88"/>
    </row>
    <row r="110" spans="2:6" ht="12.75">
      <c r="B110" s="88"/>
      <c r="C110" s="88"/>
      <c r="D110" s="88"/>
      <c r="E110" s="88"/>
      <c r="F110" s="88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</sheetData>
  <sheetProtection/>
  <mergeCells count="13">
    <mergeCell ref="B110:F110"/>
    <mergeCell ref="B111:F111"/>
    <mergeCell ref="B112:F112"/>
    <mergeCell ref="B113:F113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2020-01-20T04:31:26Z</cp:lastPrinted>
  <dcterms:created xsi:type="dcterms:W3CDTF">2000-04-20T02:38:47Z</dcterms:created>
  <dcterms:modified xsi:type="dcterms:W3CDTF">2020-01-20T04:32:21Z</dcterms:modified>
  <cp:category/>
  <cp:version/>
  <cp:contentType/>
  <cp:contentStatus/>
</cp:coreProperties>
</file>