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13"/>
  <c r="L121"/>
  <c r="L164"/>
  <c r="L240"/>
  <c r="L266"/>
  <c r="L393"/>
  <c r="L402"/>
  <c r="L410"/>
  <c r="O402" s="1"/>
  <c r="L436"/>
  <c r="O436" s="1"/>
  <c r="L453"/>
  <c r="L495"/>
  <c r="L512"/>
  <c r="L521"/>
  <c r="O521" s="1"/>
  <c r="L538"/>
  <c r="O538" s="1"/>
  <c r="L546"/>
  <c r="L580"/>
  <c r="L754"/>
  <c r="L782"/>
  <c r="L824"/>
  <c r="L589"/>
  <c r="O589" s="1"/>
  <c r="L597"/>
  <c r="L623"/>
  <c r="O623" s="1"/>
  <c r="L631"/>
  <c r="L726"/>
  <c r="L759"/>
  <c r="O752" s="1"/>
  <c r="L767"/>
  <c r="O767" s="1"/>
  <c r="L794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L563"/>
  <c r="L572"/>
  <c r="L606"/>
  <c r="L614"/>
  <c r="L640"/>
  <c r="L648"/>
  <c r="L732"/>
  <c r="L742"/>
  <c r="O113"/>
  <c r="L223"/>
  <c r="L28"/>
  <c r="D28" s="1"/>
  <c r="D29" s="1"/>
  <c r="D30" s="1"/>
  <c r="D31" s="1"/>
  <c r="D32" s="1"/>
  <c r="D33" s="1"/>
  <c r="L62"/>
  <c r="L96"/>
  <c r="D96" s="1"/>
  <c r="D97" s="1"/>
  <c r="D98" s="1"/>
  <c r="D99" s="1"/>
  <c r="D100" s="1"/>
  <c r="D101" s="1"/>
  <c r="L155"/>
  <c r="O147" s="1"/>
  <c r="L172"/>
  <c r="O164" s="1"/>
  <c r="L198"/>
  <c r="L215"/>
  <c r="L232"/>
  <c r="L249"/>
  <c r="L257"/>
  <c r="L274"/>
  <c r="O266" s="1"/>
  <c r="L283"/>
  <c r="O283" s="1"/>
  <c r="L300"/>
  <c r="O300" s="1"/>
  <c r="L325"/>
  <c r="O317" s="1"/>
  <c r="L334"/>
  <c r="L359"/>
  <c r="O351" s="1"/>
  <c r="L368"/>
  <c r="O368" s="1"/>
  <c r="L419"/>
  <c r="L427"/>
  <c r="L461"/>
  <c r="L470"/>
  <c r="L487"/>
  <c r="O487" s="1"/>
  <c r="L504"/>
  <c r="L659"/>
  <c r="L721"/>
  <c r="O719" s="1"/>
  <c r="L801"/>
  <c r="O794" s="1"/>
  <c r="L812"/>
  <c r="O812" s="1"/>
  <c r="L839"/>
  <c r="O824" s="1"/>
  <c r="O181"/>
  <c r="O385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34"/>
  <c r="O504"/>
  <c r="O606"/>
  <c r="O640"/>
  <c r="O73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53" l="1"/>
  <c r="O232"/>
  <c r="O198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72"/>
  <c r="O555"/>
  <c r="O419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<sst xmlns="http://schemas.openxmlformats.org/spreadsheetml/2006/main" count="3300" uniqueCount="684">
  <si>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</si>
  <si>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</si>
  <si>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</si>
  <si>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</si>
  <si>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</si>
  <si>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</si>
  <si>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</si>
  <si>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</si>
  <si>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</si>
  <si>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</si>
  <si>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</si>
  <si>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</si>
  <si>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</si>
  <si>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</si>
  <si>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</si>
  <si>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</si>
  <si>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</si>
  <si>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</si>
  <si>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</si>
  <si>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</si>
  <si>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</si>
  <si>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</si>
  <si>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</si>
  <si>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</si>
  <si>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</si>
  <si>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</si>
  <si>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</si>
  <si>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</si>
  <si>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</si>
  <si>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</si>
  <si>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</si>
  <si>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</si>
  <si>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</si>
  <si>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</si>
  <si>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</si>
  <si>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</si>
  <si>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</si>
  <si>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</si>
  <si>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</si>
  <si>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</si>
  <si>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</si>
  <si>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</si>
  <si>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</si>
  <si>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</si>
  <si>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</si>
  <si>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</si>
  <si>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</si>
  <si>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</si>
  <si>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</si>
  <si>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</si>
  <si>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</si>
  <si>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</si>
  <si>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</si>
  <si>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</si>
  <si>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</si>
  <si>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</si>
  <si>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</si>
  <si>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</si>
  <si>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</si>
  <si>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</si>
  <si>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</si>
  <si>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</si>
  <si>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</si>
  <si>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</si>
  <si>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</si>
  <si>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</si>
  <si>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</si>
  <si>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</si>
  <si>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</si>
  <si>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</si>
  <si>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</si>
  <si>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</si>
  <si>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</si>
  <si>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</si>
  <si>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</si>
  <si>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</si>
  <si>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</si>
  <si>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</si>
  <si>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</si>
  <si>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</si>
  <si>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</si>
  <si>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</si>
  <si>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</si>
  <si>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</si>
  <si>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</si>
  <si>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</si>
  <si>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</si>
  <si>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</si>
  <si>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</si>
  <si>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</si>
  <si>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</si>
  <si>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</si>
  <si>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</si>
  <si>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</si>
  <si>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</si>
  <si>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</si>
  <si>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</si>
  <si>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</si>
  <si>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</si>
  <si>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</si>
  <si>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</si>
  <si>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</si>
  <si>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</si>
  <si>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</si>
  <si>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</si>
  <si>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</si>
  <si>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</si>
  <si>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</si>
  <si>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</si>
  <si>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</si>
  <si>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</si>
  <si>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</si>
  <si>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</si>
  <si>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</si>
  <si>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</si>
  <si>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</si>
  <si>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</si>
  <si>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</si>
  <si>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</si>
  <si>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</si>
  <si>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</si>
  <si>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</si>
  <si>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</si>
  <si>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</si>
  <si>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</si>
  <si>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</si>
  <si>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</si>
  <si>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</si>
  <si>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</si>
  <si>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</si>
  <si>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</si>
  <si>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</si>
  <si>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</si>
  <si>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</si>
  <si>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</si>
  <si>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</si>
  <si>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</si>
  <si>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</si>
  <si>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</si>
  <si>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</si>
  <si>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</si>
  <si>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</si>
  <si>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</si>
  <si>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</si>
  <si>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</si>
  <si>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</si>
  <si>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</si>
  <si>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</si>
  <si>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</si>
  <si>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</si>
  <si>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</si>
  <si>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</si>
  <si>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</si>
  <si>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</si>
  <si>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</si>
  <si>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</si>
  <si>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</si>
  <si>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</si>
  <si>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</si>
  <si>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</si>
  <si>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</si>
  <si>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</si>
  <si>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</si>
  <si>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</si>
  <si>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</si>
  <si>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</si>
  <si>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</si>
  <si>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</si>
  <si>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</si>
  <si>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</si>
  <si>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</si>
  <si>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</si>
  <si>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</si>
  <si>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</si>
  <si>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</si>
  <si>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</si>
  <si>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</si>
  <si>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</si>
  <si>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</si>
  <si>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</si>
  <si>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</si>
  <si>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</si>
  <si>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</si>
  <si>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</si>
  <si>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</si>
  <si>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</si>
  <si>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</si>
  <si>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</si>
  <si>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</si>
  <si>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</si>
  <si>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</si>
  <si>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</si>
  <si>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</si>
  <si>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</si>
  <si>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</si>
  <si>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</si>
  <si>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</si>
  <si>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</si>
  <si>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</si>
  <si>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</si>
  <si>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</si>
  <si>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</si>
  <si>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</si>
  <si>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</si>
  <si>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</si>
  <si>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</si>
  <si>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</si>
  <si>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</si>
  <si>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</si>
  <si>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</si>
  <si>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</si>
  <si>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</si>
  <si>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</si>
  <si>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</si>
  <si>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</si>
  <si>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</si>
  <si>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</si>
  <si>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</si>
  <si>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</si>
  <si>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</si>
  <si>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</si>
  <si>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</si>
  <si>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</si>
  <si>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</si>
  <si>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</si>
  <si>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</si>
  <si>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</si>
  <si>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</si>
  <si>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</si>
  <si>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</si>
  <si>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</si>
  <si>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</si>
  <si>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</si>
  <si>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</si>
  <si>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</si>
  <si>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</si>
  <si>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</si>
  <si>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</si>
  <si>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</si>
  <si>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</si>
  <si>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</si>
  <si>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</si>
  <si>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</si>
  <si>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</si>
  <si>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</si>
  <si>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</si>
  <si>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</si>
  <si>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</si>
  <si>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</si>
  <si>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</si>
  <si>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</si>
  <si>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</si>
  <si>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</si>
  <si>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</si>
  <si>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</si>
  <si>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</si>
  <si>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</si>
  <si>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</si>
  <si>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</si>
  <si>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</si>
  <si>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</si>
  <si>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</si>
  <si>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</si>
  <si>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</si>
  <si>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</si>
  <si>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</si>
  <si>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</si>
  <si>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</si>
  <si>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</si>
  <si>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</si>
  <si>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</si>
  <si>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</si>
  <si>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</si>
  <si>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</si>
  <si>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</si>
  <si>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</si>
  <si>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</si>
  <si>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</si>
  <si>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</si>
  <si>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</si>
  <si>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</si>
  <si>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</si>
  <si>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</si>
  <si>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</si>
  <si>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</si>
  <si>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</si>
  <si>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</si>
  <si>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</si>
  <si>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</si>
  <si>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</si>
  <si>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</si>
  <si>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</si>
  <si>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</si>
  <si>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</si>
  <si>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</si>
  <si>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</si>
  <si>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</si>
  <si>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</si>
  <si>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</si>
  <si>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</si>
  <si>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</si>
  <si>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</si>
  <si>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</si>
  <si>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</si>
  <si>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</si>
  <si>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</si>
  <si>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</si>
  <si>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</si>
  <si>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</si>
  <si>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</si>
  <si>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</si>
  <si>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</si>
  <si>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</si>
  <si>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</si>
  <si>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</si>
  <si>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</si>
  <si>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</si>
  <si>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</si>
  <si>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</si>
  <si>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</si>
  <si>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</si>
  <si>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</si>
  <si>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</si>
  <si>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</si>
  <si>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</si>
  <si>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</si>
  <si>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</si>
  <si>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</si>
  <si>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</si>
  <si>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</si>
  <si>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</si>
  <si>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</si>
  <si>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</si>
  <si>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</si>
  <si>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</si>
  <si>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</si>
  <si>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</si>
  <si>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</si>
  <si>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</si>
  <si>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</si>
  <si>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</si>
  <si>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</si>
  <si>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</si>
  <si>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</si>
  <si>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</si>
  <si>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</si>
  <si>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</si>
  <si>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</si>
  <si>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</si>
  <si>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</si>
  <si>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</si>
  <si>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</si>
  <si>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</si>
  <si>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</si>
  <si>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</si>
  <si>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</si>
  <si>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</si>
  <si>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</si>
  <si>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</si>
  <si>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</si>
  <si>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</si>
  <si>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</si>
  <si>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</si>
  <si>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</si>
  <si>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</si>
  <si>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</si>
  <si>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</si>
  <si>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</si>
  <si>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</si>
  <si>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</si>
  <si>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</si>
  <si>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</si>
  <si>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</si>
  <si>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</si>
  <si>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</si>
  <si>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</si>
  <si>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</si>
  <si>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</si>
  <si>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</si>
  <si>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</si>
  <si>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</si>
  <si>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</si>
  <si>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</si>
  <si>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</si>
  <si>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</si>
  <si>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</si>
  <si>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</si>
  <si>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</si>
  <si>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</si>
  <si>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</si>
  <si>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</si>
  <si>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</si>
  <si>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</si>
  <si>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</si>
  <si>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</si>
  <si>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</si>
  <si>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</si>
  <si>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</si>
  <si>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</si>
  <si>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</si>
  <si>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</si>
  <si>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</si>
  <si>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</si>
  <si>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</si>
  <si>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</si>
  <si>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</si>
  <si>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</si>
  <si>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</si>
  <si>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</si>
  <si>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</si>
  <si>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</si>
  <si>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</si>
  <si>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</si>
  <si>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</si>
  <si>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</si>
  <si>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</si>
  <si>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</si>
  <si>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</si>
  <si>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</si>
  <si>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</si>
  <si>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</si>
  <si>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</si>
  <si>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</si>
  <si>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</si>
  <si>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</si>
  <si>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</si>
  <si>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</si>
  <si>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</si>
  <si>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</si>
  <si>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</si>
  <si>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</si>
  <si>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</si>
  <si>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</si>
  <si>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</si>
  <si>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</si>
  <si>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</si>
  <si>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</si>
  <si>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</si>
  <si>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</si>
  <si>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</si>
  <si>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</si>
  <si>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</si>
  <si>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</si>
  <si>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</si>
  <si>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</si>
  <si>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</si>
  <si>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</si>
  <si>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</si>
  <si>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</si>
  <si>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</si>
  <si>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</si>
  <si>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</si>
  <si>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</si>
  <si>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</si>
  <si>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</si>
  <si>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</si>
  <si>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</si>
  <si>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</si>
  <si>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</si>
  <si>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</si>
  <si>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</si>
  <si>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</si>
  <si>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</si>
  <si>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</si>
  <si>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</si>
  <si>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</si>
  <si>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</si>
  <si>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</si>
  <si>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</si>
  <si>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</si>
  <si>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</si>
  <si>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</si>
  <si>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</si>
  <si>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</si>
  <si>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</si>
  <si>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</si>
  <si>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</si>
  <si>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</si>
  <si>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</si>
  <si>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</si>
  <si>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</si>
  <si>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</si>
  <si>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</si>
  <si>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</si>
  <si>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</si>
  <si>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</si>
  <si>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</si>
  <si>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</si>
  <si>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</si>
  <si>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</si>
  <si>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</si>
  <si>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</si>
  <si>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</si>
  <si>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</si>
  <si>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</si>
  <si>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</si>
  <si>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</si>
  <si>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</si>
  <si>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</si>
  <si>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</si>
  <si>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</si>
  <si>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</si>
  <si>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</si>
  <si>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</si>
  <si>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</si>
  <si>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</si>
  <si>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</si>
  <si>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</si>
  <si>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</si>
  <si>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</si>
  <si>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</si>
  <si>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</si>
  <si>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</si>
  <si>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</si>
  <si>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</si>
  <si>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</si>
  <si>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</si>
  <si>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</si>
  <si>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</si>
  <si>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</si>
  <si>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</si>
  <si>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</si>
  <si>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</si>
  <si>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</si>
  <si>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</si>
  <si>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</si>
  <si>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</si>
  <si>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</si>
  <si>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</si>
  <si>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</si>
  <si>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</si>
  <si>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</si>
  <si>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</si>
  <si>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</si>
  <si>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</si>
  <si>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</si>
  <si>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</si>
  <si>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</si>
  <si>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</si>
  <si>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</si>
  <si>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</si>
  <si>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</si>
  <si>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</si>
  <si>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</si>
  <si>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</si>
  <si>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</si>
  <si>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</si>
  <si>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</si>
  <si>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</si>
  <si>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</si>
  <si>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</si>
  <si>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</si>
  <si>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</si>
  <si>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</si>
  <si>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</si>
  <si>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</si>
  <si>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</si>
  <si>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</si>
  <si>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</si>
  <si>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</si>
  <si>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</si>
  <si>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</si>
  <si>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</si>
  <si>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</si>
  <si>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</si>
  <si>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</si>
  <si>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</si>
  <si>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</si>
  <si>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</si>
  <si>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</si>
  <si>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</si>
  <si>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</si>
  <si>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</si>
  <si>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</si>
  <si>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</si>
  <si>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</si>
  <si>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</si>
  <si>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</si>
  <si>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</si>
  <si>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</si>
  <si>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</si>
  <si>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</si>
  <si>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</si>
  <si>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</si>
  <si>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</si>
  <si>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</si>
  <si>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</si>
  <si>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</si>
  <si>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</si>
  <si>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</si>
  <si>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</si>
  <si>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</si>
  <si>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</si>
  <si>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</si>
  <si>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</si>
  <si>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</si>
  <si>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</si>
  <si>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</si>
  <si>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</si>
  <si>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</si>
  <si>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</si>
  <si>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</si>
  <si>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</si>
  <si>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</si>
  <si>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</si>
  <si>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</si>
  <si>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</si>
  <si>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</si>
  <si>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</si>
  <si>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</si>
  <si>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</si>
  <si>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</si>
  <si>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</si>
  <si>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</si>
  <si>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</si>
  <si>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</si>
  <si>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</si>
  <si>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</si>
  <si>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</si>
  <si>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</si>
  <si>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</si>
  <si>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</si>
  <si>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</si>
  <si>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</si>
  <si>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</si>
  <si>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</si>
  <si>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</si>
  <si>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</si>
  <si>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</si>
  <si>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</si>
  <si>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</si>
  <si>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</si>
  <si>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</si>
  <si>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</si>
  <si>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</si>
  <si>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</si>
  <si>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</si>
  <si>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</si>
  <si>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</si>
  <si>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</si>
  <si>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</si>
  <si>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</si>
  <si>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</si>
  <si>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</si>
  <si>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</si>
  <si>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</si>
  <si>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</si>
  <si>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</si>
  <si>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</si>
  <si>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</si>
  <si>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</si>
  <si>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</si>
  <si>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</si>
  <si>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</si>
  <si>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</si>
  <si>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</si>
  <si>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</si>
  <si>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</si>
  <si>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</si>
  <si>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</si>
  <si>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</si>
  <si>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</si>
  <si>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</si>
  <si>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</si>
  <si>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</si>
  <si>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</si>
  <si>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</si>
  <si>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</si>
  <si>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</si>
  <si>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</si>
  <si>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</si>
  <si>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</si>
  <si>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Директор МБОУ ДО</t>
  </si>
  <si>
    <t>ЦЭВД (ТИ)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</si>
  <si>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</si>
  <si>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</si>
  <si>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</si>
  <si>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</si>
  <si>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</si>
  <si>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</si>
  <si>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Доля родителей (законных представителей), удовлетворенных условиями и качеством предоставляемой услуги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</si>
  <si>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2 квартал  2019 г.</t>
  </si>
  <si>
    <t>Фактическое значение за 2 квартал   2019 года</t>
  </si>
  <si>
    <t>05.07.2019 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</si>
</sst>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NumberFormat="1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/>
    <xf numFmtId="3" fontId="14" fillId="0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/>
    <xf numFmtId="0" fontId="12" fillId="0" borderId="1" xfId="0" applyFont="1" applyBorder="1"/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/>
    </xf>
    <xf numFmtId="0" fontId="12" fillId="0" borderId="1" xfId="0" applyFont="1" applyFill="1" applyBorder="1"/>
    <xf numFmtId="0" fontId="14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0" t="s">
        <v>23</v>
      </c>
      <c r="G8" s="111"/>
      <c r="H8" s="111"/>
      <c r="I8" s="111"/>
      <c r="J8" s="111"/>
      <c r="K8" s="111"/>
      <c r="L8" s="111"/>
      <c r="M8" s="111"/>
      <c r="N8" s="111"/>
      <c r="O8" s="11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0" t="s">
        <v>24</v>
      </c>
      <c r="G9" s="111"/>
      <c r="H9" s="111"/>
      <c r="I9" s="111"/>
      <c r="J9" s="111"/>
      <c r="K9" s="111"/>
      <c r="L9" s="111"/>
      <c r="M9" s="111"/>
      <c r="N9" s="111"/>
      <c r="O9" s="11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29</v>
      </c>
      <c r="N11" s="19" t="s">
        <v>30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8"/>
      <c r="M12" s="19"/>
      <c r="N12" s="19" t="s">
        <v>35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8"/>
      <c r="M13" s="19"/>
      <c r="N13" s="19" t="s">
        <v>35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8"/>
      <c r="M14" s="19"/>
      <c r="N14" s="19" t="s">
        <v>35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8"/>
      <c r="M15" s="19"/>
      <c r="N15" s="19" t="s">
        <v>35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9"/>
      <c r="M16" s="19" t="s">
        <v>50</v>
      </c>
      <c r="N16" s="19" t="s">
        <v>30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35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59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59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35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35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0" t="s">
        <v>69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0" t="s">
        <v>24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8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8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8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8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9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101" t="s">
        <v>20</v>
      </c>
      <c r="N34" s="10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0" t="s">
        <v>80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0" t="s">
        <v>24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30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8"/>
      <c r="M46" s="20"/>
      <c r="N46" s="19" t="s">
        <v>35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8"/>
      <c r="M47" s="20"/>
      <c r="N47" s="19" t="s">
        <v>35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8"/>
      <c r="M48" s="20"/>
      <c r="N48" s="19" t="s">
        <v>35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8"/>
      <c r="M49" s="20"/>
      <c r="N49" s="19" t="s">
        <v>35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9"/>
      <c r="M50" s="20"/>
      <c r="N50" s="19" t="s">
        <v>30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101" t="s">
        <v>20</v>
      </c>
      <c r="N51" s="101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8">
        <f>(K53+K54+K55+K56+K57)/5</f>
        <v>1</v>
      </c>
      <c r="M53" s="20"/>
      <c r="N53" s="19" t="s">
        <v>35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79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79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35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35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0" t="s">
        <v>88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0" t="s">
        <v>24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29</v>
      </c>
      <c r="N62" s="19" t="s">
        <v>30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8"/>
      <c r="M63" s="19"/>
      <c r="N63" s="19" t="s">
        <v>35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8"/>
      <c r="M64" s="19"/>
      <c r="N64" s="19" t="s">
        <v>35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8"/>
      <c r="M65" s="19"/>
      <c r="N65" s="19" t="s">
        <v>35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8"/>
      <c r="M66" s="19"/>
      <c r="N66" s="19" t="s">
        <v>35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9"/>
      <c r="M67" s="19" t="s">
        <v>50</v>
      </c>
      <c r="N67" s="19" t="s">
        <v>30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101" t="s">
        <v>20</v>
      </c>
      <c r="N68" s="101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35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79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79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35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35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0" t="s">
        <v>96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0" t="s">
        <v>24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29</v>
      </c>
      <c r="N79" s="19" t="s">
        <v>30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8"/>
      <c r="M80" s="20"/>
      <c r="N80" s="19" t="s">
        <v>35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8"/>
      <c r="M81" s="20"/>
      <c r="N81" s="19" t="s">
        <v>35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8"/>
      <c r="M82" s="20"/>
      <c r="N82" s="19" t="s">
        <v>35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8"/>
      <c r="M83" s="20"/>
      <c r="N83" s="19" t="s">
        <v>35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9"/>
      <c r="M84" s="19" t="s">
        <v>50</v>
      </c>
      <c r="N84" s="19" t="s">
        <v>30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101" t="s">
        <v>20</v>
      </c>
      <c r="N85" s="101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35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79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79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104</v>
      </c>
      <c r="N90" s="19" t="s">
        <v>35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35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0" t="s">
        <v>105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0" t="s">
        <v>24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8">
        <f>(K96+K97+K98+K99+K100+K101)/6</f>
        <v>1.9166666666666667</v>
      </c>
      <c r="M96" s="19" t="s">
        <v>29</v>
      </c>
      <c r="N96" s="19" t="s">
        <v>30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35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8"/>
      <c r="M98" s="20"/>
      <c r="N98" s="19" t="s">
        <v>35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8"/>
      <c r="M99" s="20"/>
      <c r="N99" s="19" t="s">
        <v>35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8"/>
      <c r="M100" s="20"/>
      <c r="N100" s="19" t="s">
        <v>35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9"/>
      <c r="M101" s="19" t="s">
        <v>50</v>
      </c>
      <c r="N101" s="19" t="s">
        <v>30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101" t="s">
        <v>20</v>
      </c>
      <c r="N102" s="101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35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79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79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35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35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115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24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29</v>
      </c>
      <c r="N113" s="19" t="s">
        <v>30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8"/>
      <c r="M114" s="20"/>
      <c r="N114" s="19" t="s">
        <v>35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8"/>
      <c r="M115" s="20"/>
      <c r="N115" s="19" t="s">
        <v>35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8"/>
      <c r="M116" s="20"/>
      <c r="N116" s="19" t="s">
        <v>35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8"/>
      <c r="M117" s="20"/>
      <c r="N117" s="19" t="s">
        <v>35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9"/>
      <c r="M118" s="19" t="s">
        <v>50</v>
      </c>
      <c r="N118" s="19" t="s">
        <v>30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101" t="s">
        <v>20</v>
      </c>
      <c r="N119" s="101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35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79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79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35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35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124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24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29</v>
      </c>
      <c r="N130" s="19" t="s">
        <v>30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8"/>
      <c r="M131" s="20"/>
      <c r="N131" s="19" t="s">
        <v>35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8"/>
      <c r="M132" s="20"/>
      <c r="N132" s="19" t="s">
        <v>35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8"/>
      <c r="M133" s="20"/>
      <c r="N133" s="19" t="s">
        <v>35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8"/>
      <c r="M134" s="20"/>
      <c r="N134" s="19" t="s">
        <v>35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9"/>
      <c r="M135" s="19" t="s">
        <v>50</v>
      </c>
      <c r="N135" s="19" t="s">
        <v>30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101" t="s">
        <v>20</v>
      </c>
      <c r="N136" s="101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8">
        <f>(K138+K139+K140+K141+K142)/5</f>
        <v>1</v>
      </c>
      <c r="M138" s="20"/>
      <c r="N138" s="19" t="s">
        <v>35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79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79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35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35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131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24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29</v>
      </c>
      <c r="N147" s="34" t="s">
        <v>30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8"/>
      <c r="M148" s="20"/>
      <c r="N148" s="34" t="s">
        <v>35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8"/>
      <c r="M149" s="20"/>
      <c r="N149" s="34" t="s">
        <v>35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8"/>
      <c r="M150" s="20"/>
      <c r="N150" s="34" t="s">
        <v>35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8"/>
      <c r="M151" s="19"/>
      <c r="N151" s="34" t="s">
        <v>35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9"/>
      <c r="M152" s="19" t="s">
        <v>50</v>
      </c>
      <c r="N152" s="34" t="s">
        <v>30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101" t="s">
        <v>20</v>
      </c>
      <c r="N153" s="102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8">
        <f>(K155+K156+K157+K158+K159)/5</f>
        <v>1</v>
      </c>
      <c r="M155" s="20"/>
      <c r="N155" s="34" t="s">
        <v>35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79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79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35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35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139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24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29</v>
      </c>
      <c r="N164" s="19" t="s">
        <v>30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8"/>
      <c r="M165" s="20"/>
      <c r="N165" s="19" t="s">
        <v>35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8"/>
      <c r="M166" s="20"/>
      <c r="N166" s="19" t="s">
        <v>35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8"/>
      <c r="M167" s="20"/>
      <c r="N167" s="19" t="s">
        <v>35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8"/>
      <c r="M168" s="20"/>
      <c r="N168" s="19" t="s">
        <v>35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9"/>
      <c r="M169" s="19"/>
      <c r="N169" s="19" t="s">
        <v>30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101" t="s">
        <v>20</v>
      </c>
      <c r="N170" s="101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8">
        <f>(K172+K173+K174+K175+K176)/5</f>
        <v>1</v>
      </c>
      <c r="M172" s="20"/>
      <c r="N172" s="19" t="s">
        <v>35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79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79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35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35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147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24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29</v>
      </c>
      <c r="N181" s="19" t="s">
        <v>30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8"/>
      <c r="M182" s="20" t="s">
        <v>72</v>
      </c>
      <c r="N182" s="19" t="s">
        <v>35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8"/>
      <c r="M183" s="20"/>
      <c r="N183" s="19" t="s">
        <v>35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8"/>
      <c r="M184" s="20"/>
      <c r="N184" s="19" t="s">
        <v>35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8"/>
      <c r="M185" s="19" t="s">
        <v>77</v>
      </c>
      <c r="N185" s="19" t="s">
        <v>35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9"/>
      <c r="M186" s="19" t="s">
        <v>50</v>
      </c>
      <c r="N186" s="19" t="s">
        <v>30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101" t="s">
        <v>20</v>
      </c>
      <c r="N187" s="101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8">
        <f>(K189+K190+K191+K192+K193)/5</f>
        <v>1.0893049932523617</v>
      </c>
      <c r="M189" s="20"/>
      <c r="N189" s="19" t="s">
        <v>35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79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79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104</v>
      </c>
      <c r="N192" s="19" t="s">
        <v>35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155</v>
      </c>
      <c r="N193" s="19" t="s">
        <v>35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156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24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8">
        <f>(K198+K199+K200+K201+K202+K203)/6</f>
        <v>1.9198592375366568</v>
      </c>
      <c r="M198" s="19" t="s">
        <v>29</v>
      </c>
      <c r="N198" s="19" t="s">
        <v>30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8"/>
      <c r="M199" s="20" t="s">
        <v>72</v>
      </c>
      <c r="N199" s="19" t="s">
        <v>35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8"/>
      <c r="M200" s="20"/>
      <c r="N200" s="19" t="s">
        <v>35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8"/>
      <c r="M201" s="20"/>
      <c r="N201" s="19" t="s">
        <v>35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8"/>
      <c r="M202" s="20" t="s">
        <v>155</v>
      </c>
      <c r="N202" s="19" t="s">
        <v>35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9"/>
      <c r="M203" s="19" t="s">
        <v>50</v>
      </c>
      <c r="N203" s="19" t="s">
        <v>30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101" t="s">
        <v>20</v>
      </c>
      <c r="N204" s="101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8">
        <f>(K206+K207+K208+K209+K210)/5</f>
        <v>1.0021678321678322</v>
      </c>
      <c r="M206" s="20"/>
      <c r="N206" s="19" t="s">
        <v>35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79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79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35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155</v>
      </c>
      <c r="N210" s="19" t="s">
        <v>35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164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24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29</v>
      </c>
      <c r="N215" s="19" t="s">
        <v>30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8"/>
      <c r="M216" s="20" t="s">
        <v>72</v>
      </c>
      <c r="N216" s="19" t="s">
        <v>35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8"/>
      <c r="M217" s="20"/>
      <c r="N217" s="19" t="s">
        <v>35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8"/>
      <c r="M218" s="20"/>
      <c r="N218" s="19" t="s">
        <v>35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8"/>
      <c r="M219" s="20" t="s">
        <v>155</v>
      </c>
      <c r="N219" s="19" t="s">
        <v>35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9"/>
      <c r="M220" s="19" t="s">
        <v>50</v>
      </c>
      <c r="N220" s="19" t="s">
        <v>30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101" t="s">
        <v>20</v>
      </c>
      <c r="N221" s="101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8">
        <f>(K223+K224+K225+K226+K227)/5</f>
        <v>1.0163461538461538</v>
      </c>
      <c r="M223" s="20"/>
      <c r="N223" s="19" t="s">
        <v>35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79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79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35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155</v>
      </c>
      <c r="N227" s="19" t="s">
        <v>35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171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24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8">
        <f>(K232+K233+K234+K235+K236+K237)/6</f>
        <v>1.5833333333333333</v>
      </c>
      <c r="M232" s="19" t="s">
        <v>29</v>
      </c>
      <c r="N232" s="19" t="s">
        <v>30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8"/>
      <c r="M233" s="20"/>
      <c r="N233" s="19" t="s">
        <v>35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8"/>
      <c r="M234" s="20"/>
      <c r="N234" s="19" t="s">
        <v>35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8"/>
      <c r="M235" s="20"/>
      <c r="N235" s="19" t="s">
        <v>35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8"/>
      <c r="M236" s="20"/>
      <c r="N236" s="19" t="s">
        <v>35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9"/>
      <c r="M237" s="19" t="s">
        <v>50</v>
      </c>
      <c r="N237" s="19" t="s">
        <v>30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101" t="s">
        <v>20</v>
      </c>
      <c r="N238" s="101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8">
        <f>(K240+K241+K242+K243+K244)/5</f>
        <v>1</v>
      </c>
      <c r="M240" s="20"/>
      <c r="N240" s="19" t="s">
        <v>35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79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79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35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35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179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24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8">
        <f>(K249+K250+K251+K252+K253+K254)/6</f>
        <v>2.0698130783845072</v>
      </c>
      <c r="M249" s="19" t="s">
        <v>29</v>
      </c>
      <c r="N249" s="19" t="s">
        <v>30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8"/>
      <c r="M250" s="20" t="s">
        <v>72</v>
      </c>
      <c r="N250" s="19" t="s">
        <v>35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8"/>
      <c r="M251" s="20"/>
      <c r="N251" s="19" t="s">
        <v>35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8"/>
      <c r="M252" s="20"/>
      <c r="N252" s="19" t="s">
        <v>35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8"/>
      <c r="M253" s="20" t="s">
        <v>155</v>
      </c>
      <c r="N253" s="19" t="s">
        <v>35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9"/>
      <c r="M254" s="19" t="s">
        <v>50</v>
      </c>
      <c r="N254" s="19" t="s">
        <v>30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101" t="s">
        <v>20</v>
      </c>
      <c r="N255" s="101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8">
        <f>(K257+K258+K259+K260+K261)/5</f>
        <v>1.0069646569646569</v>
      </c>
      <c r="M257" s="20"/>
      <c r="N257" s="19" t="s">
        <v>35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79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79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35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155</v>
      </c>
      <c r="N261" s="19" t="s">
        <v>35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186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24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8">
        <f>(K266+K267+K268+K269+K270+K271)/6</f>
        <v>1.8833333333333335</v>
      </c>
      <c r="M266" s="19" t="s">
        <v>29</v>
      </c>
      <c r="N266" s="19" t="s">
        <v>30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8"/>
      <c r="M267" s="20"/>
      <c r="N267" s="19" t="s">
        <v>35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8"/>
      <c r="M268" s="20"/>
      <c r="N268" s="19" t="s">
        <v>35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8"/>
      <c r="M269" s="20"/>
      <c r="N269" s="19" t="s">
        <v>35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8"/>
      <c r="M270" s="19"/>
      <c r="N270" s="19" t="s">
        <v>35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9"/>
      <c r="M271" s="19" t="s">
        <v>50</v>
      </c>
      <c r="N271" s="19" t="s">
        <v>30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101" t="s">
        <v>20</v>
      </c>
      <c r="N272" s="101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8">
        <f>(K274+K275+K276+K277+K278)/5</f>
        <v>1</v>
      </c>
      <c r="M274" s="20"/>
      <c r="N274" s="19" t="s">
        <v>35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79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79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35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35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194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24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8">
        <f>(K283+K284+K285+K286+K287+K288)/6</f>
        <v>1.7583333333333335</v>
      </c>
      <c r="M283" s="19" t="s">
        <v>29</v>
      </c>
      <c r="N283" s="19" t="s">
        <v>30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8"/>
      <c r="M284" s="20"/>
      <c r="N284" s="19" t="s">
        <v>35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8"/>
      <c r="M285" s="20"/>
      <c r="N285" s="19" t="s">
        <v>35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8"/>
      <c r="M286" s="20"/>
      <c r="N286" s="19" t="s">
        <v>35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8"/>
      <c r="M287" s="20"/>
      <c r="N287" s="19" t="s">
        <v>35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9"/>
      <c r="M288" s="19" t="s">
        <v>50</v>
      </c>
      <c r="N288" s="19" t="s">
        <v>30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101" t="s">
        <v>20</v>
      </c>
      <c r="N289" s="101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8">
        <f>(K291+K292+K293+K294+K295)/5</f>
        <v>1</v>
      </c>
      <c r="M291" s="20"/>
      <c r="N291" s="19" t="s">
        <v>35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79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79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35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35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202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24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8">
        <f>(K300+K301+K302+K303+K304+K305)/6</f>
        <v>1.7249999999999999</v>
      </c>
      <c r="M300" s="19" t="s">
        <v>29</v>
      </c>
      <c r="N300" s="19" t="s">
        <v>30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8"/>
      <c r="M301" s="20"/>
      <c r="N301" s="19" t="s">
        <v>35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8"/>
      <c r="M302" s="20"/>
      <c r="N302" s="19" t="s">
        <v>35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8"/>
      <c r="M303" s="20"/>
      <c r="N303" s="19" t="s">
        <v>35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8"/>
      <c r="M304" s="20"/>
      <c r="N304" s="19" t="s">
        <v>35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9"/>
      <c r="M305" s="19" t="s">
        <v>50</v>
      </c>
      <c r="N305" s="19" t="s">
        <v>30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101" t="s">
        <v>20</v>
      </c>
      <c r="N306" s="101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8">
        <f>(K308+K309+K310+K311+K312)/5</f>
        <v>1</v>
      </c>
      <c r="M308" s="20"/>
      <c r="N308" s="19" t="s">
        <v>35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79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79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35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35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210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24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8">
        <f>(K317+K318+K319+K320+K321+K322)/6</f>
        <v>1.5986419753086418</v>
      </c>
      <c r="M317" s="19" t="s">
        <v>29</v>
      </c>
      <c r="N317" s="19" t="s">
        <v>30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8"/>
      <c r="M318" s="20"/>
      <c r="N318" s="19" t="s">
        <v>35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8"/>
      <c r="M319" s="20"/>
      <c r="N319" s="19" t="s">
        <v>35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8"/>
      <c r="M320" s="20"/>
      <c r="N320" s="19" t="s">
        <v>35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8"/>
      <c r="M321" s="20"/>
      <c r="N321" s="19" t="s">
        <v>35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9"/>
      <c r="M322" s="19" t="s">
        <v>50</v>
      </c>
      <c r="N322" s="19" t="s">
        <v>30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51</v>
      </c>
      <c r="G323" s="111"/>
      <c r="H323" s="111"/>
      <c r="I323" s="111"/>
      <c r="J323" s="112"/>
      <c r="K323" s="20" t="s">
        <v>21</v>
      </c>
      <c r="L323" s="20" t="s">
        <v>22</v>
      </c>
      <c r="M323" s="101" t="s">
        <v>20</v>
      </c>
      <c r="N323" s="101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8">
        <f>(K325+K326+K327+K328+K329)/5</f>
        <v>1.0089743589743589</v>
      </c>
      <c r="M325" s="20"/>
      <c r="N325" s="19" t="s">
        <v>35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79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79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35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155</v>
      </c>
      <c r="N329" s="19" t="s">
        <v>35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218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24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8">
        <f>(K334+K335+K336+K337+K338+K339)/6</f>
        <v>1.8666666666666665</v>
      </c>
      <c r="M334" s="19" t="s">
        <v>29</v>
      </c>
      <c r="N334" s="19" t="s">
        <v>30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8"/>
      <c r="M335" s="20"/>
      <c r="N335" s="19" t="s">
        <v>35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8"/>
      <c r="M336" s="20"/>
      <c r="N336" s="19" t="s">
        <v>35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8"/>
      <c r="M337" s="20"/>
      <c r="N337" s="19" t="s">
        <v>35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8"/>
      <c r="M338" s="19"/>
      <c r="N338" s="19" t="s">
        <v>35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9"/>
      <c r="M339" s="19" t="s">
        <v>50</v>
      </c>
      <c r="N339" s="19" t="s">
        <v>30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101" t="s">
        <v>20</v>
      </c>
      <c r="N340" s="101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8">
        <f>(K342+K343+K344+K345+K346)/5</f>
        <v>1</v>
      </c>
      <c r="M342" s="20"/>
      <c r="N342" s="19" t="s">
        <v>35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79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79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35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35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225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24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8">
        <f>(K351+K352+K353+K354+K355+K356)/6</f>
        <v>1.9112745098039217</v>
      </c>
      <c r="M351" s="19" t="s">
        <v>29</v>
      </c>
      <c r="N351" s="19" t="s">
        <v>30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35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8"/>
      <c r="M353" s="20"/>
      <c r="N353" s="19" t="s">
        <v>35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8"/>
      <c r="M354" s="20"/>
      <c r="N354" s="19" t="s">
        <v>35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8"/>
      <c r="M355" s="20"/>
      <c r="N355" s="19" t="s">
        <v>35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9"/>
      <c r="M356" s="19" t="s">
        <v>50</v>
      </c>
      <c r="N356" s="19" t="s">
        <v>30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101" t="s">
        <v>20</v>
      </c>
      <c r="N357" s="101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8">
        <f>(K359+K360+K361+K362+K363)/5</f>
        <v>1</v>
      </c>
      <c r="M359" s="20"/>
      <c r="N359" s="19" t="s">
        <v>35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79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79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35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35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232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24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8">
        <f>(K368+K369+K370+K371+K372+K373)/6</f>
        <v>2.1666666666666665</v>
      </c>
      <c r="M368" s="19" t="s">
        <v>29</v>
      </c>
      <c r="N368" s="19" t="s">
        <v>30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8"/>
      <c r="M369" s="20"/>
      <c r="N369" s="19" t="s">
        <v>35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8"/>
      <c r="M370" s="20"/>
      <c r="N370" s="19" t="s">
        <v>35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8"/>
      <c r="M371" s="20"/>
      <c r="N371" s="19" t="s">
        <v>35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8"/>
      <c r="M372" s="20"/>
      <c r="N372" s="19" t="s">
        <v>35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9"/>
      <c r="M373" s="19" t="s">
        <v>50</v>
      </c>
      <c r="N373" s="19" t="s">
        <v>30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101" t="s">
        <v>20</v>
      </c>
      <c r="N374" s="101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8">
        <f>(K376+K377+K378+K379+K380)/5</f>
        <v>1</v>
      </c>
      <c r="M376" s="20"/>
      <c r="N376" s="19" t="s">
        <v>35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79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79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35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35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240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24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8">
        <f>(K385+K386+K387+K388+K389+K390)/6</f>
        <v>1</v>
      </c>
      <c r="M385" s="20"/>
      <c r="N385" s="19" t="s">
        <v>30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8"/>
      <c r="M386" s="20"/>
      <c r="N386" s="19" t="s">
        <v>35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8"/>
      <c r="M387" s="20"/>
      <c r="N387" s="19" t="s">
        <v>35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8"/>
      <c r="M388" s="20"/>
      <c r="N388" s="19" t="s">
        <v>35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8"/>
      <c r="M389" s="20"/>
      <c r="N389" s="19" t="s">
        <v>35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9"/>
      <c r="M390" s="20"/>
      <c r="N390" s="19" t="s">
        <v>30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101" t="s">
        <v>20</v>
      </c>
      <c r="N391" s="101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8">
        <f>(K393+K394+K395+K396+K397)/5</f>
        <v>1</v>
      </c>
      <c r="M393" s="20"/>
      <c r="N393" s="19" t="s">
        <v>35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79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79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35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35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248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24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8">
        <f>(K402+K403+K404+K405+K406+K407)/6</f>
        <v>1.0832777777777778</v>
      </c>
      <c r="M402" s="19" t="s">
        <v>29</v>
      </c>
      <c r="N402" s="19" t="s">
        <v>30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8"/>
      <c r="M403" s="20"/>
      <c r="N403" s="19" t="s">
        <v>35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8"/>
      <c r="M404" s="20"/>
      <c r="N404" s="19" t="s">
        <v>35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8"/>
      <c r="M405" s="20"/>
      <c r="N405" s="19" t="s">
        <v>35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8"/>
      <c r="M406" s="20"/>
      <c r="N406" s="19" t="s">
        <v>35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9"/>
      <c r="M407" s="20"/>
      <c r="N407" s="19" t="s">
        <v>30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101" t="s">
        <v>20</v>
      </c>
      <c r="N408" s="101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8">
        <f>(K410+K411+K412+K413+K414)/5</f>
        <v>0.9999358974358975</v>
      </c>
      <c r="M410" s="20"/>
      <c r="N410" s="19" t="s">
        <v>35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79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79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35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35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256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24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8">
        <f>(K419+K420+K421+K422+K423+K424)/6</f>
        <v>2.0833333333333335</v>
      </c>
      <c r="M419" s="19" t="s">
        <v>29</v>
      </c>
      <c r="N419" s="19" t="s">
        <v>30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8"/>
      <c r="M420" s="20"/>
      <c r="N420" s="19" t="s">
        <v>35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8"/>
      <c r="M421" s="20"/>
      <c r="N421" s="19" t="s">
        <v>35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8"/>
      <c r="M422" s="20"/>
      <c r="N422" s="19" t="s">
        <v>35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8"/>
      <c r="M423" s="20"/>
      <c r="N423" s="19" t="s">
        <v>35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9"/>
      <c r="M424" s="19" t="s">
        <v>50</v>
      </c>
      <c r="N424" s="19" t="s">
        <v>30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101" t="s">
        <v>20</v>
      </c>
      <c r="N425" s="101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8">
        <f>(K427+K428+K429+K430+K431)/5</f>
        <v>1</v>
      </c>
      <c r="M427" s="20"/>
      <c r="N427" s="19" t="s">
        <v>35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79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79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35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35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263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24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8">
        <f>(K436+K437+K438+K439+K440+K441)/6</f>
        <v>1.1083333333333334</v>
      </c>
      <c r="M436" s="19" t="s">
        <v>29</v>
      </c>
      <c r="N436" s="19" t="s">
        <v>30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8"/>
      <c r="M437" s="20"/>
      <c r="N437" s="19" t="s">
        <v>35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8"/>
      <c r="M438" s="20"/>
      <c r="N438" s="19" t="s">
        <v>35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8"/>
      <c r="M439" s="20"/>
      <c r="N439" s="19" t="s">
        <v>35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8"/>
      <c r="M440" s="20"/>
      <c r="N440" s="19" t="s">
        <v>35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9"/>
      <c r="M441" s="20"/>
      <c r="N441" s="19" t="s">
        <v>30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101" t="s">
        <v>20</v>
      </c>
      <c r="N442" s="101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8">
        <f>(K444+K445+K446+K447+K448)/5</f>
        <v>1</v>
      </c>
      <c r="M444" s="20"/>
      <c r="N444" s="19" t="s">
        <v>35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79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79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35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35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271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24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8">
        <f>(K453+K454+K455+K456+K457+K458)/6</f>
        <v>1.3333333333333333</v>
      </c>
      <c r="M453" s="20"/>
      <c r="N453" s="19" t="s">
        <v>30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8"/>
      <c r="M454" s="20"/>
      <c r="N454" s="19" t="s">
        <v>35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8"/>
      <c r="M455" s="20"/>
      <c r="N455" s="19" t="s">
        <v>35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8"/>
      <c r="M456" s="20"/>
      <c r="N456" s="19" t="s">
        <v>35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8"/>
      <c r="M457" s="20"/>
      <c r="N457" s="19" t="s">
        <v>35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9"/>
      <c r="M458" s="19" t="s">
        <v>50</v>
      </c>
      <c r="N458" s="19" t="s">
        <v>30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101" t="s">
        <v>20</v>
      </c>
      <c r="N459" s="101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8">
        <f>(K461+K462+K463+K464+K465)/5</f>
        <v>1</v>
      </c>
      <c r="M461" s="20"/>
      <c r="N461" s="19" t="s">
        <v>35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79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79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35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35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277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24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8">
        <f>(K470+K471+K472+K473+K474+K475)/6</f>
        <v>1.1666666666666667</v>
      </c>
      <c r="M470" s="19" t="s">
        <v>29</v>
      </c>
      <c r="N470" s="19" t="s">
        <v>30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8"/>
      <c r="M471" s="20"/>
      <c r="N471" s="19" t="s">
        <v>35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8"/>
      <c r="M472" s="20"/>
      <c r="N472" s="19" t="s">
        <v>35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8"/>
      <c r="M473" s="20"/>
      <c r="N473" s="19" t="s">
        <v>35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8"/>
      <c r="M474" s="20"/>
      <c r="N474" s="19" t="s">
        <v>35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9"/>
      <c r="M475" s="20"/>
      <c r="N475" s="19" t="s">
        <v>30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101" t="s">
        <v>20</v>
      </c>
      <c r="N476" s="101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8">
        <f>(K478+K479+K480+K481+K482)/5</f>
        <v>1</v>
      </c>
      <c r="M478" s="20"/>
      <c r="N478" s="19" t="s">
        <v>35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79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79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35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35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285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24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8">
        <f>(K487+K488+K489+K490+K491+K492)/6</f>
        <v>1.5887978142076502</v>
      </c>
      <c r="M487" s="19" t="s">
        <v>29</v>
      </c>
      <c r="N487" s="19" t="s">
        <v>30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8"/>
      <c r="M488" s="20"/>
      <c r="N488" s="19" t="s">
        <v>35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8"/>
      <c r="M489" s="20"/>
      <c r="N489" s="19" t="s">
        <v>35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8"/>
      <c r="M490" s="20"/>
      <c r="N490" s="19" t="s">
        <v>35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8"/>
      <c r="M491" s="19"/>
      <c r="N491" s="19" t="s">
        <v>35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9"/>
      <c r="M492" s="20"/>
      <c r="N492" s="19" t="s">
        <v>30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101" t="s">
        <v>20</v>
      </c>
      <c r="N493" s="101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8">
        <f>(K495+K496+K497+K498+K499)/5</f>
        <v>1</v>
      </c>
      <c r="M495" s="20"/>
      <c r="N495" s="19" t="s">
        <v>35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79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79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35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35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293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24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8">
        <f>(K504+K505+K506+K507+K508+K509)/6</f>
        <v>2.0790901898734178</v>
      </c>
      <c r="M504" s="19" t="s">
        <v>29</v>
      </c>
      <c r="N504" s="19" t="s">
        <v>30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8"/>
      <c r="M505" s="20" t="s">
        <v>72</v>
      </c>
      <c r="N505" s="19" t="s">
        <v>35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8"/>
      <c r="M506" s="20"/>
      <c r="N506" s="19" t="s">
        <v>35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8"/>
      <c r="M507" s="20"/>
      <c r="N507" s="19" t="s">
        <v>35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8"/>
      <c r="M508" s="19" t="s">
        <v>77</v>
      </c>
      <c r="N508" s="19" t="s">
        <v>35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9"/>
      <c r="M509" s="19" t="s">
        <v>50</v>
      </c>
      <c r="N509" s="19" t="s">
        <v>30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101" t="s">
        <v>20</v>
      </c>
      <c r="N510" s="101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8">
        <f>(K512+K513+K514+K515+K516)/5</f>
        <v>1.0122596153846153</v>
      </c>
      <c r="M512" s="20"/>
      <c r="N512" s="19" t="s">
        <v>35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79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79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35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77</v>
      </c>
      <c r="N516" s="19" t="s">
        <v>35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300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24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8">
        <f>(K521+K522+K523+K524+K525+K526)/6</f>
        <v>0.96521464646464639</v>
      </c>
      <c r="M521" s="30"/>
      <c r="N521" s="19" t="s">
        <v>30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8"/>
      <c r="M522" s="36" t="s">
        <v>303</v>
      </c>
      <c r="N522" s="19" t="s">
        <v>35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8"/>
      <c r="M523" s="20"/>
      <c r="N523" s="19" t="s">
        <v>35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8"/>
      <c r="M524" s="20"/>
      <c r="N524" s="19" t="s">
        <v>35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8"/>
      <c r="M525" s="20"/>
      <c r="N525" s="19" t="s">
        <v>35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30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101" t="s">
        <v>20</v>
      </c>
      <c r="N527" s="101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8">
        <f>(K529+K530+K531+K532+K533)/5</f>
        <v>0.97916666666666663</v>
      </c>
      <c r="M529" s="20"/>
      <c r="N529" s="19" t="s">
        <v>35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79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79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35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309</v>
      </c>
      <c r="N533" s="19" t="s">
        <v>35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310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24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8">
        <f>(K538+K539+K540+K541+K542+K543)/6</f>
        <v>1</v>
      </c>
      <c r="M538" s="19"/>
      <c r="N538" s="19" t="s">
        <v>30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8"/>
      <c r="M539" s="20"/>
      <c r="N539" s="19" t="s">
        <v>35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8"/>
      <c r="M540" s="20"/>
      <c r="N540" s="19" t="s">
        <v>35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8"/>
      <c r="M541" s="20"/>
      <c r="N541" s="19" t="s">
        <v>35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8"/>
      <c r="M542" s="20"/>
      <c r="N542" s="19" t="s">
        <v>35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9"/>
      <c r="M543" s="20"/>
      <c r="N543" s="19" t="s">
        <v>30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101" t="s">
        <v>20</v>
      </c>
      <c r="N544" s="101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8">
        <f>(K546+K547+K548+K549+K550)/5</f>
        <v>1</v>
      </c>
      <c r="M546" s="20"/>
      <c r="N546" s="19" t="s">
        <v>35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79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79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35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35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318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24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8">
        <f>(K555+K556+K557+K558+K559+K560)/6</f>
        <v>2.0209956709956711</v>
      </c>
      <c r="M555" s="19" t="s">
        <v>29</v>
      </c>
      <c r="N555" s="19" t="s">
        <v>30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8"/>
      <c r="M556" s="20" t="s">
        <v>72</v>
      </c>
      <c r="N556" s="19" t="s">
        <v>35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8"/>
      <c r="M557" s="20"/>
      <c r="N557" s="19" t="s">
        <v>35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8"/>
      <c r="M558" s="20"/>
      <c r="N558" s="19" t="s">
        <v>35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8"/>
      <c r="M559" s="19" t="s">
        <v>77</v>
      </c>
      <c r="N559" s="19" t="s">
        <v>35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9"/>
      <c r="M560" s="19" t="s">
        <v>50</v>
      </c>
      <c r="N560" s="19" t="s">
        <v>30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101" t="s">
        <v>20</v>
      </c>
      <c r="N561" s="101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8">
        <f>(K563+K564+K565+K566+K567)/5</f>
        <v>1.0142857142857142</v>
      </c>
      <c r="M563" s="20"/>
      <c r="N563" s="19" t="s">
        <v>35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79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79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35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77</v>
      </c>
      <c r="N567" s="19" t="s">
        <v>35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325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24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8">
        <f>(K572+K573+K574+K575+K576+K577)/6</f>
        <v>2.1666666666666665</v>
      </c>
      <c r="M572" s="19" t="s">
        <v>29</v>
      </c>
      <c r="N572" s="19" t="s">
        <v>30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8"/>
      <c r="M573" s="20"/>
      <c r="N573" s="19" t="s">
        <v>35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8"/>
      <c r="M574" s="20"/>
      <c r="N574" s="19" t="s">
        <v>35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8"/>
      <c r="M575" s="20"/>
      <c r="N575" s="19" t="s">
        <v>35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8"/>
      <c r="M576" s="20"/>
      <c r="N576" s="19" t="s">
        <v>35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9"/>
      <c r="M577" s="19" t="s">
        <v>50</v>
      </c>
      <c r="N577" s="19" t="s">
        <v>30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101" t="s">
        <v>20</v>
      </c>
      <c r="N578" s="101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8">
        <f>(K580+K581+K582+K583+K584)/5</f>
        <v>1.0038461538461538</v>
      </c>
      <c r="M580" s="20"/>
      <c r="N580" s="19" t="s">
        <v>35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79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79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35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35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333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24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8">
        <f>(K589+K590+K591+K592+K593+K594)/6</f>
        <v>1.5416666666666667</v>
      </c>
      <c r="M589" s="19" t="s">
        <v>29</v>
      </c>
      <c r="N589" s="19" t="s">
        <v>30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8"/>
      <c r="M590" s="20"/>
      <c r="N590" s="19" t="s">
        <v>35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8"/>
      <c r="M591" s="20"/>
      <c r="N591" s="19" t="s">
        <v>35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8"/>
      <c r="M592" s="20"/>
      <c r="N592" s="19" t="s">
        <v>35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8"/>
      <c r="M593" s="20"/>
      <c r="N593" s="19" t="s">
        <v>35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9"/>
      <c r="M594" s="19" t="s">
        <v>50</v>
      </c>
      <c r="N594" s="19" t="s">
        <v>30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101" t="s">
        <v>20</v>
      </c>
      <c r="N595" s="101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8">
        <f>(K597+K598+K599+K600+K601)/5</f>
        <v>1</v>
      </c>
      <c r="M597" s="20"/>
      <c r="N597" s="19" t="s">
        <v>35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79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79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35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35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340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24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8">
        <f>(K606+K607+K608+K609+K610+K611)/6</f>
        <v>1</v>
      </c>
      <c r="M606" s="20"/>
      <c r="N606" s="19" t="s">
        <v>30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8"/>
      <c r="M607" s="20"/>
      <c r="N607" s="19" t="s">
        <v>35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8"/>
      <c r="M608" s="20"/>
      <c r="N608" s="19" t="s">
        <v>35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8"/>
      <c r="M609" s="20"/>
      <c r="N609" s="19" t="s">
        <v>35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8"/>
      <c r="M610" s="20"/>
      <c r="N610" s="19" t="s">
        <v>35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9"/>
      <c r="M611" s="20"/>
      <c r="N611" s="19" t="s">
        <v>30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101" t="s">
        <v>20</v>
      </c>
      <c r="N612" s="101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8">
        <f>(K614+K615+K616+K617+K618)/5</f>
        <v>1</v>
      </c>
      <c r="M614" s="20"/>
      <c r="N614" s="19" t="s">
        <v>35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79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79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35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35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350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24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8">
        <f>(K623+K624+K625+K626+K627+K628)/6</f>
        <v>1.3083333333333333</v>
      </c>
      <c r="M623" s="19" t="s">
        <v>29</v>
      </c>
      <c r="N623" s="19" t="s">
        <v>30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8"/>
      <c r="M624" s="20"/>
      <c r="N624" s="19" t="s">
        <v>35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8"/>
      <c r="M625" s="20"/>
      <c r="N625" s="19" t="s">
        <v>35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8"/>
      <c r="M626" s="20"/>
      <c r="N626" s="19" t="s">
        <v>35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8"/>
      <c r="M627" s="20"/>
      <c r="N627" s="19" t="s">
        <v>35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9"/>
      <c r="M628" s="20"/>
      <c r="N628" s="19" t="s">
        <v>30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101" t="s">
        <v>20</v>
      </c>
      <c r="N629" s="101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8">
        <f>(K631+K632+K633+K634+K635)/5</f>
        <v>1.003125</v>
      </c>
      <c r="M631" s="19"/>
      <c r="N631" s="19" t="s">
        <v>35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79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79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35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35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357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24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8">
        <f>(K640+K641+K642+K643+K644+K645)/6</f>
        <v>1.25</v>
      </c>
      <c r="M640" s="19" t="s">
        <v>29</v>
      </c>
      <c r="N640" s="19" t="s">
        <v>30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8"/>
      <c r="M641" s="20"/>
      <c r="N641" s="19" t="s">
        <v>35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8"/>
      <c r="M642" s="20"/>
      <c r="N642" s="19" t="s">
        <v>35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8"/>
      <c r="M643" s="20"/>
      <c r="N643" s="19" t="s">
        <v>35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8"/>
      <c r="M644" s="20"/>
      <c r="N644" s="19" t="s">
        <v>35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9"/>
      <c r="M645" s="20"/>
      <c r="N645" s="19" t="s">
        <v>30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101" t="s">
        <v>20</v>
      </c>
      <c r="N646" s="101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8">
        <f>(K648+K649+K650+K651+K652)/5</f>
        <v>1</v>
      </c>
      <c r="M648" s="20"/>
      <c r="N648" s="19" t="s">
        <v>35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79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79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35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35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365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366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30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101" t="s">
        <v>20</v>
      </c>
      <c r="N676" s="10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467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35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9"/>
      <c r="M715" s="19"/>
      <c r="N715" s="20" t="s">
        <v>79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469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470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0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1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2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2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480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5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12</v>
      </c>
      <c r="H739" s="123"/>
      <c r="I739" s="123"/>
      <c r="J739" s="123"/>
      <c r="K739" s="124"/>
      <c r="L739" s="123"/>
      <c r="M739" s="123"/>
      <c r="N739" s="123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2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2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2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2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2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2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2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497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0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1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2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2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505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506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29</v>
      </c>
      <c r="N767" s="19" t="s">
        <v>30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8"/>
      <c r="M768" s="20"/>
      <c r="N768" s="19" t="s">
        <v>35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8"/>
      <c r="M769" s="20"/>
      <c r="N769" s="19" t="s">
        <v>35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8"/>
      <c r="M770" s="19" t="s">
        <v>515</v>
      </c>
      <c r="N770" s="19" t="s">
        <v>35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8"/>
      <c r="M771" s="19" t="s">
        <v>517</v>
      </c>
      <c r="N771" s="19" t="s">
        <v>35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8"/>
      <c r="M772" s="19" t="s">
        <v>519</v>
      </c>
      <c r="N772" s="19" t="s">
        <v>35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8"/>
      <c r="M773" s="20"/>
      <c r="N773" s="19" t="s">
        <v>35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8"/>
      <c r="M774" s="19" t="s">
        <v>524</v>
      </c>
      <c r="N774" s="19" t="s">
        <v>35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8"/>
      <c r="M775" s="20"/>
      <c r="N775" s="19" t="s">
        <v>35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8"/>
      <c r="M776" s="20"/>
      <c r="N776" s="19" t="s">
        <v>35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8"/>
      <c r="M777" s="19" t="s">
        <v>532</v>
      </c>
      <c r="N777" s="19" t="s">
        <v>30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8"/>
      <c r="M778" s="19"/>
      <c r="N778" s="19" t="s">
        <v>35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101" t="s">
        <v>20</v>
      </c>
      <c r="N780" s="101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35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0"/>
      <c r="M783" s="20"/>
      <c r="N783" s="19" t="s">
        <v>35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0"/>
      <c r="M784" s="19" t="s">
        <v>541</v>
      </c>
      <c r="N784" s="19" t="s">
        <v>35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0"/>
      <c r="M785" s="19" t="s">
        <v>541</v>
      </c>
      <c r="N785" s="19" t="s">
        <v>35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0"/>
      <c r="M786" s="19" t="s">
        <v>541</v>
      </c>
      <c r="N786" s="19" t="s">
        <v>35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0"/>
      <c r="M787" s="19"/>
      <c r="N787" s="19" t="s">
        <v>79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0"/>
      <c r="M788" s="20"/>
      <c r="N788" s="19" t="s">
        <v>79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0"/>
      <c r="M789" s="19" t="s">
        <v>551</v>
      </c>
      <c r="N789" s="19" t="s">
        <v>35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1"/>
      <c r="M790" s="20"/>
      <c r="N790" s="19" t="s">
        <v>35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506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555</v>
      </c>
      <c r="N794" s="34" t="s">
        <v>30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5"/>
      <c r="M797" s="19" t="s">
        <v>564</v>
      </c>
      <c r="N797" s="34" t="s">
        <v>565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101" t="s">
        <v>20</v>
      </c>
      <c r="N799" s="102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8">
        <f>(K801+K802+K803+K804+K805+K806)/6</f>
        <v>0.85116230799164949</v>
      </c>
      <c r="M801" s="19" t="s">
        <v>569</v>
      </c>
      <c r="N801" s="34" t="s">
        <v>35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6" t="s">
        <v>581</v>
      </c>
      <c r="G809" s="107"/>
      <c r="H809" s="107"/>
      <c r="I809" s="107"/>
      <c r="J809" s="107"/>
      <c r="K809" s="107"/>
      <c r="L809" s="107"/>
      <c r="M809" s="107"/>
      <c r="N809" s="107"/>
      <c r="O809" s="10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8">
        <f>(K812+K813+K814+K815+K816+K817+K818+K819+K820)</f>
        <v>42.185785750900024</v>
      </c>
      <c r="M812" s="19" t="s">
        <v>586</v>
      </c>
      <c r="N812" s="19" t="s">
        <v>587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8"/>
      <c r="M813" s="19"/>
      <c r="N813" s="19" t="s">
        <v>590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8"/>
      <c r="M814" s="19" t="s">
        <v>586</v>
      </c>
      <c r="N814" s="19" t="s">
        <v>590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8"/>
      <c r="M815" s="19" t="s">
        <v>586</v>
      </c>
      <c r="N815" s="19" t="s">
        <v>590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8"/>
      <c r="M816" s="19" t="s">
        <v>586</v>
      </c>
      <c r="N816" s="19" t="s">
        <v>590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8"/>
      <c r="M817" s="19" t="s">
        <v>586</v>
      </c>
      <c r="N817" s="19" t="s">
        <v>590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8"/>
      <c r="M818" s="19" t="s">
        <v>586</v>
      </c>
      <c r="N818" s="19" t="s">
        <v>79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8"/>
      <c r="M819" s="20"/>
      <c r="N819" s="19" t="s">
        <v>79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8"/>
      <c r="M820" s="19" t="s">
        <v>586</v>
      </c>
      <c r="N820" s="19" t="s">
        <v>35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608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5" t="s">
        <v>30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10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4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4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4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4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4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4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4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4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4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4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4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4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4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4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4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4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4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4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4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4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4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4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4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4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4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4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4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4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4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4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4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4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4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4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4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4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5"/>
      <c r="M876" s="20"/>
      <c r="N876" s="35" t="s">
        <v>641</v>
      </c>
      <c r="O876" s="10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view="pageBreakPreview" topLeftCell="A11" zoomScale="50" zoomScaleSheetLayoutView="50" workbookViewId="0">
      <selection activeCell="J14" sqref="J14:J1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5" s="1" customFormat="1" ht="18.75">
      <c r="L1" s="75"/>
    </row>
    <row r="2" spans="1:15" s="1" customFormat="1" ht="15.75">
      <c r="L2" s="74"/>
    </row>
    <row r="3" spans="1:15" s="1" customFormat="1" ht="2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77"/>
    </row>
    <row r="4" spans="1:15" s="1" customFormat="1" ht="21">
      <c r="A4" s="77"/>
      <c r="B4" s="77"/>
      <c r="C4" s="77"/>
      <c r="D4" s="77"/>
      <c r="E4" s="133" t="s">
        <v>681</v>
      </c>
      <c r="F4" s="133"/>
      <c r="G4" s="133"/>
      <c r="H4" s="133"/>
      <c r="I4" s="133"/>
      <c r="J4" s="133"/>
      <c r="K4" s="77"/>
      <c r="L4" s="77"/>
      <c r="M4" s="77"/>
    </row>
    <row r="5" spans="1:15" s="1" customFormat="1" ht="21">
      <c r="A5" s="77"/>
      <c r="B5" s="77"/>
      <c r="C5" s="77"/>
      <c r="D5" s="77"/>
      <c r="E5" s="133"/>
      <c r="F5" s="133"/>
      <c r="G5" s="133"/>
      <c r="H5" s="133"/>
      <c r="I5" s="133"/>
      <c r="J5" s="133"/>
      <c r="K5" s="77"/>
      <c r="L5" s="77"/>
      <c r="M5" s="77"/>
    </row>
    <row r="6" spans="1:15" s="1" customFormat="1" ht="21">
      <c r="A6" s="77"/>
      <c r="B6" s="77"/>
      <c r="C6" s="77"/>
      <c r="D6" s="77"/>
      <c r="E6" s="133"/>
      <c r="F6" s="133"/>
      <c r="G6" s="133"/>
      <c r="H6" s="133"/>
      <c r="I6" s="133"/>
      <c r="J6" s="133"/>
      <c r="K6" s="77"/>
      <c r="L6" s="77"/>
      <c r="M6" s="77"/>
    </row>
    <row r="7" spans="1:15" s="1" customFormat="1" ht="2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5" ht="162">
      <c r="A8" s="79" t="s">
        <v>652</v>
      </c>
      <c r="B8" s="79" t="s">
        <v>656</v>
      </c>
      <c r="C8" s="79" t="s">
        <v>657</v>
      </c>
      <c r="D8" s="79" t="s">
        <v>653</v>
      </c>
      <c r="E8" s="87" t="s">
        <v>12</v>
      </c>
      <c r="F8" s="79" t="s">
        <v>4</v>
      </c>
      <c r="G8" s="79" t="s">
        <v>658</v>
      </c>
      <c r="H8" s="79" t="s">
        <v>682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  <c r="N8" s="88"/>
      <c r="O8" s="88"/>
    </row>
    <row r="9" spans="1:15" s="1" customFormat="1" ht="165.75" customHeight="1">
      <c r="A9" s="134" t="s">
        <v>671</v>
      </c>
      <c r="B9" s="134" t="s">
        <v>668</v>
      </c>
      <c r="C9" s="80" t="s">
        <v>7</v>
      </c>
      <c r="D9" s="80" t="s">
        <v>654</v>
      </c>
      <c r="E9" s="89" t="s">
        <v>664</v>
      </c>
      <c r="F9" s="90" t="s">
        <v>662</v>
      </c>
      <c r="G9" s="81">
        <v>36</v>
      </c>
      <c r="H9" s="81">
        <v>31.8</v>
      </c>
      <c r="I9" s="81">
        <v>88.3</v>
      </c>
      <c r="J9" s="140">
        <v>91</v>
      </c>
      <c r="K9" s="91" t="s">
        <v>679</v>
      </c>
      <c r="L9" s="81" t="s">
        <v>669</v>
      </c>
      <c r="M9" s="130">
        <v>95.5</v>
      </c>
      <c r="N9" s="88"/>
      <c r="O9" s="88"/>
    </row>
    <row r="10" spans="1:15" s="1" customFormat="1" ht="101.25">
      <c r="A10" s="135"/>
      <c r="B10" s="135"/>
      <c r="C10" s="80" t="s">
        <v>7</v>
      </c>
      <c r="D10" s="80" t="s">
        <v>654</v>
      </c>
      <c r="E10" s="89" t="s">
        <v>675</v>
      </c>
      <c r="F10" s="90" t="s">
        <v>662</v>
      </c>
      <c r="G10" s="81">
        <v>100</v>
      </c>
      <c r="H10" s="81">
        <v>100</v>
      </c>
      <c r="I10" s="81">
        <v>100</v>
      </c>
      <c r="J10" s="141"/>
      <c r="K10" s="81"/>
      <c r="L10" s="81" t="s">
        <v>669</v>
      </c>
      <c r="M10" s="131"/>
      <c r="N10" s="88"/>
      <c r="O10" s="88"/>
    </row>
    <row r="11" spans="1:15" s="1" customFormat="1" ht="204.75" customHeight="1">
      <c r="A11" s="135"/>
      <c r="B11" s="135"/>
      <c r="C11" s="80" t="s">
        <v>7</v>
      </c>
      <c r="D11" s="80" t="s">
        <v>654</v>
      </c>
      <c r="E11" s="89" t="s">
        <v>676</v>
      </c>
      <c r="F11" s="90" t="s">
        <v>662</v>
      </c>
      <c r="G11" s="81">
        <v>100</v>
      </c>
      <c r="H11" s="81">
        <v>100</v>
      </c>
      <c r="I11" s="81">
        <v>100</v>
      </c>
      <c r="J11" s="141"/>
      <c r="K11" s="92"/>
      <c r="L11" s="81" t="s">
        <v>669</v>
      </c>
      <c r="M11" s="131"/>
      <c r="N11" s="88"/>
      <c r="O11" s="88"/>
    </row>
    <row r="12" spans="1:15" s="1" customFormat="1" ht="204.75" customHeight="1">
      <c r="A12" s="135"/>
      <c r="B12" s="135"/>
      <c r="C12" s="80" t="s">
        <v>7</v>
      </c>
      <c r="D12" s="80" t="s">
        <v>654</v>
      </c>
      <c r="E12" s="89" t="s">
        <v>680</v>
      </c>
      <c r="F12" s="90" t="s">
        <v>662</v>
      </c>
      <c r="G12" s="81">
        <v>97</v>
      </c>
      <c r="H12" s="81">
        <v>97</v>
      </c>
      <c r="I12" s="81">
        <v>100</v>
      </c>
      <c r="J12" s="141"/>
      <c r="K12" s="92"/>
      <c r="L12" s="81" t="s">
        <v>669</v>
      </c>
      <c r="M12" s="131"/>
      <c r="N12" s="88"/>
      <c r="O12" s="88"/>
    </row>
    <row r="13" spans="1:15" s="1" customFormat="1" ht="162">
      <c r="A13" s="135"/>
      <c r="B13" s="135"/>
      <c r="C13" s="80" t="s">
        <v>7</v>
      </c>
      <c r="D13" s="80" t="s">
        <v>655</v>
      </c>
      <c r="E13" s="89" t="s">
        <v>677</v>
      </c>
      <c r="F13" s="92" t="s">
        <v>678</v>
      </c>
      <c r="G13" s="82">
        <v>90000</v>
      </c>
      <c r="H13" s="82">
        <v>60000</v>
      </c>
      <c r="I13" s="81">
        <v>66.7</v>
      </c>
      <c r="J13" s="141"/>
      <c r="K13" s="91" t="s">
        <v>679</v>
      </c>
      <c r="L13" s="81" t="s">
        <v>669</v>
      </c>
      <c r="M13" s="131"/>
      <c r="N13" s="88"/>
      <c r="O13" s="88"/>
    </row>
    <row r="14" spans="1:15" s="1" customFormat="1" ht="80.25" customHeight="1">
      <c r="A14" s="136"/>
      <c r="B14" s="134" t="s">
        <v>670</v>
      </c>
      <c r="C14" s="80" t="s">
        <v>7</v>
      </c>
      <c r="D14" s="80" t="s">
        <v>654</v>
      </c>
      <c r="E14" s="89" t="s">
        <v>665</v>
      </c>
      <c r="F14" s="90" t="s">
        <v>662</v>
      </c>
      <c r="G14" s="81">
        <v>100</v>
      </c>
      <c r="H14" s="81">
        <v>100</v>
      </c>
      <c r="I14" s="81">
        <v>100</v>
      </c>
      <c r="J14" s="140">
        <v>100</v>
      </c>
      <c r="K14" s="81"/>
      <c r="L14" s="81" t="s">
        <v>669</v>
      </c>
      <c r="M14" s="131"/>
      <c r="N14" s="88"/>
      <c r="O14" s="88"/>
    </row>
    <row r="15" spans="1:15" s="1" customFormat="1" ht="162">
      <c r="A15" s="137"/>
      <c r="B15" s="135"/>
      <c r="C15" s="80" t="s">
        <v>7</v>
      </c>
      <c r="D15" s="80" t="s">
        <v>654</v>
      </c>
      <c r="E15" s="93" t="s">
        <v>666</v>
      </c>
      <c r="F15" s="90" t="s">
        <v>662</v>
      </c>
      <c r="G15" s="81">
        <v>100</v>
      </c>
      <c r="H15" s="81">
        <v>100</v>
      </c>
      <c r="I15" s="81">
        <v>100</v>
      </c>
      <c r="J15" s="141"/>
      <c r="K15" s="81"/>
      <c r="L15" s="81" t="s">
        <v>669</v>
      </c>
      <c r="M15" s="131"/>
      <c r="N15" s="88"/>
      <c r="O15" s="88"/>
    </row>
    <row r="16" spans="1:15" s="1" customFormat="1" ht="40.5">
      <c r="A16" s="138"/>
      <c r="B16" s="139"/>
      <c r="C16" s="80" t="s">
        <v>7</v>
      </c>
      <c r="D16" s="80" t="s">
        <v>655</v>
      </c>
      <c r="E16" s="93" t="s">
        <v>667</v>
      </c>
      <c r="F16" s="81" t="s">
        <v>663</v>
      </c>
      <c r="G16" s="81">
        <v>73</v>
      </c>
      <c r="H16" s="81">
        <v>73</v>
      </c>
      <c r="I16" s="81">
        <v>100</v>
      </c>
      <c r="J16" s="142"/>
      <c r="K16" s="81"/>
      <c r="L16" s="81" t="s">
        <v>669</v>
      </c>
      <c r="M16" s="131"/>
      <c r="N16" s="88"/>
      <c r="O16" s="88"/>
    </row>
    <row r="17" spans="1:15" s="1" customFormat="1" ht="40.5">
      <c r="A17" s="83"/>
      <c r="B17" s="84" t="s">
        <v>672</v>
      </c>
      <c r="C17" s="80"/>
      <c r="D17" s="80"/>
      <c r="E17" s="93"/>
      <c r="F17" s="81"/>
      <c r="G17" s="81" t="s">
        <v>674</v>
      </c>
      <c r="H17" s="81" t="s">
        <v>683</v>
      </c>
      <c r="I17" s="81"/>
      <c r="J17" s="94"/>
      <c r="K17" s="81"/>
      <c r="L17" s="81"/>
      <c r="M17" s="131"/>
      <c r="N17" s="88"/>
      <c r="O17" s="88"/>
    </row>
    <row r="18" spans="1:15" s="1" customFormat="1" ht="20.25">
      <c r="A18" s="83"/>
      <c r="B18" s="84" t="s">
        <v>673</v>
      </c>
      <c r="C18" s="80"/>
      <c r="D18" s="80"/>
      <c r="E18" s="93"/>
      <c r="F18" s="81"/>
      <c r="G18" s="81"/>
      <c r="H18" s="81"/>
      <c r="I18" s="81"/>
      <c r="J18" s="94"/>
      <c r="K18" s="81"/>
      <c r="L18" s="81"/>
      <c r="M18" s="131"/>
      <c r="N18" s="88"/>
      <c r="O18" s="88"/>
    </row>
    <row r="19" spans="1:15" ht="21">
      <c r="A19" s="85"/>
      <c r="B19" s="80"/>
      <c r="C19" s="86"/>
      <c r="D19" s="86"/>
      <c r="E19" s="95"/>
      <c r="F19" s="95"/>
      <c r="G19" s="81"/>
      <c r="H19" s="81"/>
      <c r="I19" s="81"/>
      <c r="J19" s="96"/>
      <c r="K19" s="81"/>
      <c r="L19" s="81"/>
      <c r="M19" s="132"/>
      <c r="N19" s="88"/>
      <c r="O19" s="88"/>
    </row>
    <row r="20" spans="1:15" ht="2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s="1" customFormat="1" ht="18.7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5" s="1" customFormat="1" ht="18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5" s="1" customFormat="1" ht="18.7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5" s="1" customFormat="1" ht="18.7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5" s="1" customFormat="1" ht="18.7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5" s="1" customFormat="1" ht="18.7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5" s="1" customFormat="1" ht="18.7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5" s="1" customFormat="1" ht="18.7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5" s="1" customFormat="1" ht="18.7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5" s="1" customFormat="1" ht="18.7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5" s="1" customFormat="1"/>
    <row r="32" spans="1:1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2019-06-25T03:42:28Z</dcterms:modified>
</cp:coreProperties>
</file>