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<sst xmlns="http://schemas.openxmlformats.org/spreadsheetml/2006/main" count="183" uniqueCount="180">
  <si>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</si>
  <si>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</si>
  <si>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</si>
  <si>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</si>
  <si>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</si>
  <si>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</si>
  <si>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</si>
  <si>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</si>
  <si>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</si>
  <si>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</si>
  <si>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</si>
  <si>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</si>
  <si>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</si>
  <si>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</si>
  <si>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</si>
  <si>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</si>
  <si>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</si>
  <si>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</si>
  <si>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</si>
  <si>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</si>
  <si>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</si>
  <si>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</si>
  <si>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</si>
  <si>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</si>
  <si>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</si>
  <si>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</si>
  <si>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</si>
  <si>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</si>
  <si>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</si>
  <si>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</si>
  <si>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</si>
  <si>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</si>
  <si>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</si>
  <si>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</si>
  <si>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</si>
  <si>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</si>
  <si>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</si>
  <si>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</si>
  <si>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</si>
  <si>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</si>
  <si>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</si>
  <si>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</si>
  <si>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</si>
  <si>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</si>
  <si>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</si>
  <si>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</si>
  <si>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</si>
  <si>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</si>
  <si>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</si>
  <si>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</si>
  <si>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</si>
  <si>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</si>
  <si>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</si>
  <si>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</si>
  <si>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</si>
  <si>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</si>
  <si>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</si>
  <si>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</si>
  <si>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</si>
  <si>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</si>
  <si>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</si>
  <si>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</si>
  <si>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</si>
  <si>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</si>
  <si>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</si>
  <si>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</si>
  <si>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</si>
  <si>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</si>
  <si>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</si>
  <si>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</si>
  <si>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</si>
  <si>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</si>
  <si>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</si>
  <si>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</si>
  <si>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</si>
  <si>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</si>
  <si>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</si>
  <si>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</si>
  <si>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</si>
  <si>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</si>
  <si>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</si>
  <si>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</si>
  <si>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</si>
  <si>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</si>
  <si>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</si>
  <si>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</si>
  <si>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</si>
  <si>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</si>
  <si>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</si>
  <si>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</si>
  <si>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</si>
  <si>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</si>
  <si>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</si>
  <si>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</si>
  <si>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</si>
  <si>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</si>
  <si>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</si>
  <si>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</si>
  <si>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</si>
  <si>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</si>
  <si>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</si>
  <si>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</si>
  <si>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</si>
  <si>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</si>
  <si>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</si>
  <si>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</si>
  <si>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</si>
  <si>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</si>
  <si>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</si>
  <si>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</si>
  <si>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</si>
  <si>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</si>
  <si>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</si>
  <si>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</si>
  <si>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</si>
  <si>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</si>
  <si>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</si>
  <si>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</si>
  <si>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</si>
  <si>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</si>
  <si>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</si>
  <si>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</si>
  <si>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</si>
  <si>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</si>
  <si>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</si>
  <si>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</si>
  <si>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</si>
  <si>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</si>
  <si>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</si>
  <si>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</si>
  <si>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</si>
  <si>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</si>
  <si>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</si>
  <si>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</si>
  <si>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</si>
  <si>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</si>
  <si>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</si>
  <si>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</si>
  <si>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</si>
  <si>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</si>
  <si>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</si>
  <si>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</si>
  <si>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</si>
  <si>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</si>
  <si>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</si>
  <si>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</si>
  <si>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</si>
  <si>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</si>
  <si>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</si>
  <si>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</si>
  <si>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</si>
  <si>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</si>
  <si>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</si>
  <si>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</si>
  <si>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</si>
  <si>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</si>
  <si>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</si>
  <si>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</si>
  <si>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</si>
  <si>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</si>
  <si>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</si>
  <si>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</si>
  <si>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</si>
  <si>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</si>
  <si>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</si>
  <si>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</si>
  <si>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</si>
  <si>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</si>
  <si>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</si>
  <si>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</si>
  <si>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</si>
  <si>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</si>
  <si>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</si>
  <si>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</si>
  <si>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</si>
  <si>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</si>
  <si>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</si>
  <si>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</si>
  <si>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</si>
  <si>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01.03.2019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</si>
</sst>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">
      <selection activeCell="E103" sqref="E10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178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27052</v>
      </c>
      <c r="F15" s="14">
        <f aca="true" t="shared" si="0" ref="F15:F46">E15/D15</f>
        <v>0.13259744333777745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13952.4</v>
      </c>
      <c r="F16" s="18">
        <f t="shared" si="0"/>
        <v>0.12310303937207956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321.8</v>
      </c>
      <c r="F19" s="18">
        <f t="shared" si="0"/>
        <v>0.18689743291903824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5143.8</v>
      </c>
      <c r="F20" s="18">
        <f t="shared" si="0"/>
        <v>0.21679830735642455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2464</v>
      </c>
      <c r="F22" s="18">
        <f t="shared" si="0"/>
        <v>0.0875363698695836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1457.1</v>
      </c>
      <c r="F25" s="18">
        <f t="shared" si="0"/>
        <v>0.11641433308033396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2858.4</v>
      </c>
      <c r="F33" s="18">
        <f t="shared" si="0"/>
        <v>0.14713921704887653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17.5</v>
      </c>
      <c r="F40" s="18">
        <f t="shared" si="0"/>
        <v>0.1339969372128637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16.8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372</v>
      </c>
      <c r="F44" s="18">
        <f t="shared" si="0"/>
        <v>0.248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450.8</v>
      </c>
      <c r="F47" s="18">
        <f aca="true" t="shared" si="1" ref="F47:F53">E47/D47</f>
        <v>0.13116471238616195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996675.9</v>
      </c>
      <c r="E49" s="36">
        <v>105622.2</v>
      </c>
      <c r="F49" s="14">
        <f t="shared" si="1"/>
        <v>0.10597446973484559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-2058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1201009.2</v>
      </c>
      <c r="E53" s="36">
        <f>E15+E49+E50+E51+E52</f>
        <v>130616.20000000001</v>
      </c>
      <c r="F53" s="14">
        <f t="shared" si="1"/>
        <v>0.10875537006710691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66383.2</v>
      </c>
      <c r="E55" s="45">
        <f>+E56+E57+E58+E59+E60+E61+E62+E63</f>
        <v>6557.6</v>
      </c>
      <c r="F55" s="46">
        <f aca="true" t="shared" si="2" ref="F55:F60">E55/D55</f>
        <v>0.09878402969426</v>
      </c>
    </row>
    <row r="56" spans="1:6" ht="25.5">
      <c r="A56" s="10"/>
      <c r="B56" s="47" t="s">
        <v>110</v>
      </c>
      <c r="C56" s="48" t="s">
        <v>155</v>
      </c>
      <c r="D56" s="49">
        <v>1406.7</v>
      </c>
      <c r="E56" s="49">
        <v>180.4</v>
      </c>
      <c r="F56" s="50">
        <f t="shared" si="2"/>
        <v>0.12824340655434704</v>
      </c>
    </row>
    <row r="57" spans="1:6" ht="26.25" customHeight="1">
      <c r="A57" s="10"/>
      <c r="B57" s="47" t="s">
        <v>105</v>
      </c>
      <c r="C57" s="51" t="s">
        <v>152</v>
      </c>
      <c r="D57" s="49">
        <v>4923.6</v>
      </c>
      <c r="E57" s="49">
        <v>442.9</v>
      </c>
      <c r="F57" s="50">
        <f t="shared" si="2"/>
        <v>0.08995450483386139</v>
      </c>
    </row>
    <row r="58" spans="1:6" ht="38.25">
      <c r="A58" s="10"/>
      <c r="B58" s="52" t="s">
        <v>42</v>
      </c>
      <c r="C58" s="51" t="s">
        <v>111</v>
      </c>
      <c r="D58" s="53">
        <v>27627</v>
      </c>
      <c r="E58" s="53">
        <v>2386.4</v>
      </c>
      <c r="F58" s="54">
        <f t="shared" si="2"/>
        <v>0.08637926665942737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11235</v>
      </c>
      <c r="E60" s="49">
        <v>1554.4</v>
      </c>
      <c r="F60" s="50">
        <f t="shared" si="2"/>
        <v>0.13835336003560303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18527.7</v>
      </c>
      <c r="E63" s="53">
        <v>1993.5</v>
      </c>
      <c r="F63" s="54">
        <f aca="true" t="shared" si="3" ref="F63:F97">E63/D63</f>
        <v>0.10759565407470975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67.7</v>
      </c>
      <c r="F64" s="46">
        <f t="shared" si="3"/>
        <v>0.0832718327183272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67.7</v>
      </c>
      <c r="F65" s="54">
        <f t="shared" si="3"/>
        <v>0.0832718327183272</v>
      </c>
    </row>
    <row r="66" spans="1:6" ht="12.75">
      <c r="A66" s="10"/>
      <c r="B66" s="60" t="s">
        <v>30</v>
      </c>
      <c r="C66" s="44" t="s">
        <v>151</v>
      </c>
      <c r="D66" s="61">
        <f>+D67+D68</f>
        <v>3575.3999999999996</v>
      </c>
      <c r="E66" s="61">
        <f>+E67+E68</f>
        <v>233</v>
      </c>
      <c r="F66" s="62">
        <f t="shared" si="3"/>
        <v>0.0651675337025228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106.3</v>
      </c>
      <c r="F67" s="54">
        <f t="shared" si="3"/>
        <v>0.057450143220018374</v>
      </c>
    </row>
    <row r="68" spans="1:6" ht="12.75">
      <c r="A68" s="10"/>
      <c r="B68" s="52" t="s">
        <v>112</v>
      </c>
      <c r="C68" s="51" t="s">
        <v>90</v>
      </c>
      <c r="D68" s="53">
        <v>1725.1</v>
      </c>
      <c r="E68" s="53">
        <v>126.7</v>
      </c>
      <c r="F68" s="54">
        <f t="shared" si="3"/>
        <v>0.07344501768013449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48960.3</v>
      </c>
      <c r="E69" s="59">
        <f>+E70+E71+E73+E72</f>
        <v>2158.9</v>
      </c>
      <c r="F69" s="46">
        <f t="shared" si="3"/>
        <v>0.04409490954916535</v>
      </c>
    </row>
    <row r="70" spans="1:6" ht="12.75">
      <c r="A70" s="10">
        <v>80</v>
      </c>
      <c r="B70" s="64" t="s">
        <v>113</v>
      </c>
      <c r="C70" s="51" t="s">
        <v>91</v>
      </c>
      <c r="D70" s="53">
        <v>210.8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1557.2</v>
      </c>
      <c r="F71" s="54">
        <f t="shared" si="3"/>
        <v>0.08444685466377441</v>
      </c>
    </row>
    <row r="72" spans="1:6" ht="12.75">
      <c r="A72" s="10"/>
      <c r="B72" s="64" t="s">
        <v>146</v>
      </c>
      <c r="C72" s="51" t="s">
        <v>147</v>
      </c>
      <c r="D72" s="53">
        <v>26862.8</v>
      </c>
      <c r="E72" s="53">
        <v>356</v>
      </c>
      <c r="F72" s="54">
        <f t="shared" si="3"/>
        <v>0.01325252765906756</v>
      </c>
    </row>
    <row r="73" spans="1:6" ht="18" customHeight="1">
      <c r="A73" s="10"/>
      <c r="B73" s="52" t="s">
        <v>78</v>
      </c>
      <c r="C73" s="51" t="s">
        <v>43</v>
      </c>
      <c r="D73" s="53">
        <v>3446.7</v>
      </c>
      <c r="E73" s="53">
        <v>245.7</v>
      </c>
      <c r="F73" s="54">
        <f t="shared" si="3"/>
        <v>0.07128557750892157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140467.5</v>
      </c>
      <c r="E74" s="59">
        <f>+E75+E76+E77+E78</f>
        <v>4526.4</v>
      </c>
      <c r="F74" s="46">
        <f t="shared" si="3"/>
        <v>0.03222382401623151</v>
      </c>
    </row>
    <row r="75" spans="1:6" ht="12.75">
      <c r="A75" s="10"/>
      <c r="B75" s="52" t="s">
        <v>34</v>
      </c>
      <c r="C75" s="51" t="s">
        <v>93</v>
      </c>
      <c r="D75" s="53">
        <v>6197.4</v>
      </c>
      <c r="E75" s="53">
        <v>972.3</v>
      </c>
      <c r="F75" s="54">
        <f t="shared" si="3"/>
        <v>0.15688837254332463</v>
      </c>
    </row>
    <row r="76" spans="1:6" ht="12.75">
      <c r="A76" s="10"/>
      <c r="B76" s="52" t="s">
        <v>35</v>
      </c>
      <c r="C76" s="51" t="s">
        <v>94</v>
      </c>
      <c r="D76" s="53">
        <v>102648.6</v>
      </c>
      <c r="E76" s="53">
        <v>169.8</v>
      </c>
      <c r="F76" s="54">
        <f t="shared" si="3"/>
        <v>0.001654187197877029</v>
      </c>
    </row>
    <row r="77" spans="1:6" ht="12.75">
      <c r="A77" s="10"/>
      <c r="B77" s="52" t="s">
        <v>131</v>
      </c>
      <c r="C77" s="51" t="s">
        <v>132</v>
      </c>
      <c r="D77" s="66">
        <v>18621.9</v>
      </c>
      <c r="E77" s="53">
        <v>2188.8</v>
      </c>
      <c r="F77" s="54">
        <f t="shared" si="3"/>
        <v>0.11753902662993572</v>
      </c>
    </row>
    <row r="78" spans="1:6" ht="14.25" customHeight="1">
      <c r="A78" s="10"/>
      <c r="B78" s="52" t="s">
        <v>79</v>
      </c>
      <c r="C78" s="51" t="s">
        <v>114</v>
      </c>
      <c r="D78" s="53">
        <v>12999.6</v>
      </c>
      <c r="E78" s="53">
        <v>1195.5</v>
      </c>
      <c r="F78" s="54">
        <f t="shared" si="3"/>
        <v>0.09196436813440413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719143.6000000001</v>
      </c>
      <c r="E79" s="59">
        <f>+E80+E81+E82+E83+E84</f>
        <v>85746.1</v>
      </c>
      <c r="F79" s="54">
        <f t="shared" si="3"/>
        <v>0.11923362733117557</v>
      </c>
    </row>
    <row r="80" spans="1:6" ht="12.75">
      <c r="A80" s="10"/>
      <c r="B80" s="52" t="s">
        <v>115</v>
      </c>
      <c r="C80" s="51" t="s">
        <v>95</v>
      </c>
      <c r="D80" s="53">
        <v>291174.3</v>
      </c>
      <c r="E80" s="53">
        <v>35953.8</v>
      </c>
      <c r="F80" s="54">
        <f t="shared" si="3"/>
        <v>0.1234786174466634</v>
      </c>
    </row>
    <row r="81" spans="1:6" ht="12.75">
      <c r="A81" s="10"/>
      <c r="B81" s="52" t="s">
        <v>116</v>
      </c>
      <c r="C81" s="51" t="s">
        <v>96</v>
      </c>
      <c r="D81" s="53">
        <v>300095</v>
      </c>
      <c r="E81" s="53">
        <v>37734.1</v>
      </c>
      <c r="F81" s="54">
        <f t="shared" si="3"/>
        <v>0.1257405155034239</v>
      </c>
    </row>
    <row r="82" spans="1:6" ht="12.75">
      <c r="A82" s="10"/>
      <c r="B82" s="52" t="s">
        <v>169</v>
      </c>
      <c r="C82" s="51" t="s">
        <v>170</v>
      </c>
      <c r="D82" s="53">
        <v>58262.8</v>
      </c>
      <c r="E82" s="53">
        <v>5968.5</v>
      </c>
      <c r="F82" s="54">
        <f t="shared" si="3"/>
        <v>0.10244100867105597</v>
      </c>
    </row>
    <row r="83" spans="1:6" ht="12.75">
      <c r="A83" s="10"/>
      <c r="B83" s="52" t="s">
        <v>117</v>
      </c>
      <c r="C83" s="51" t="s">
        <v>118</v>
      </c>
      <c r="D83" s="53">
        <v>26799.8</v>
      </c>
      <c r="E83" s="53">
        <v>1367.6</v>
      </c>
      <c r="F83" s="54">
        <f t="shared" si="3"/>
        <v>0.051030231568892304</v>
      </c>
    </row>
    <row r="84" spans="1:6" ht="12.75">
      <c r="A84" s="10"/>
      <c r="B84" s="52" t="s">
        <v>44</v>
      </c>
      <c r="C84" s="51" t="s">
        <v>97</v>
      </c>
      <c r="D84" s="53">
        <v>42811.7</v>
      </c>
      <c r="E84" s="53">
        <v>4722.1</v>
      </c>
      <c r="F84" s="54">
        <f t="shared" si="3"/>
        <v>0.11029928734434748</v>
      </c>
    </row>
    <row r="85" spans="1:6" ht="12.75">
      <c r="A85" s="10"/>
      <c r="B85" s="60" t="s">
        <v>37</v>
      </c>
      <c r="C85" s="44" t="s">
        <v>150</v>
      </c>
      <c r="D85" s="61">
        <f>+D86+D87</f>
        <v>71265.9</v>
      </c>
      <c r="E85" s="61">
        <f>+E86+E87</f>
        <v>6040</v>
      </c>
      <c r="F85" s="62">
        <f t="shared" si="3"/>
        <v>0.08475301651982226</v>
      </c>
    </row>
    <row r="86" spans="1:6" ht="12.75">
      <c r="A86" s="10"/>
      <c r="B86" s="52" t="s">
        <v>119</v>
      </c>
      <c r="C86" s="51" t="s">
        <v>98</v>
      </c>
      <c r="D86" s="53">
        <v>49739.7</v>
      </c>
      <c r="E86" s="53">
        <v>3759.6</v>
      </c>
      <c r="F86" s="54">
        <f t="shared" si="3"/>
        <v>0.07558549810312487</v>
      </c>
    </row>
    <row r="87" spans="1:6" ht="13.5" customHeight="1">
      <c r="A87" s="10"/>
      <c r="B87" s="52" t="s">
        <v>133</v>
      </c>
      <c r="C87" s="51" t="s">
        <v>120</v>
      </c>
      <c r="D87" s="53">
        <v>21526.2</v>
      </c>
      <c r="E87" s="53">
        <v>2280.4</v>
      </c>
      <c r="F87" s="54">
        <f t="shared" si="3"/>
        <v>0.1059360221497524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88041.6</v>
      </c>
      <c r="E90" s="59">
        <f>+E91+E92+E93+E94+E95</f>
        <v>7814.5999999999985</v>
      </c>
      <c r="F90" s="46">
        <f t="shared" si="3"/>
        <v>0.08876031330643694</v>
      </c>
    </row>
    <row r="91" spans="1:6" ht="12.75">
      <c r="A91" s="10"/>
      <c r="B91" s="52" t="s">
        <v>123</v>
      </c>
      <c r="C91" s="51" t="s">
        <v>99</v>
      </c>
      <c r="D91" s="53">
        <v>900</v>
      </c>
      <c r="E91" s="53">
        <v>67.3</v>
      </c>
      <c r="F91" s="54">
        <f t="shared" si="3"/>
        <v>0.07477777777777778</v>
      </c>
    </row>
    <row r="92" spans="1:6" ht="12.75">
      <c r="A92" s="10"/>
      <c r="B92" s="52" t="s">
        <v>124</v>
      </c>
      <c r="C92" s="51" t="s">
        <v>100</v>
      </c>
      <c r="D92" s="53">
        <v>53983</v>
      </c>
      <c r="E92" s="53">
        <v>5122.4</v>
      </c>
      <c r="F92" s="54">
        <f t="shared" si="3"/>
        <v>0.09488913176370338</v>
      </c>
    </row>
    <row r="93" spans="1:6" ht="12.75">
      <c r="A93" s="10"/>
      <c r="B93" s="52" t="s">
        <v>125</v>
      </c>
      <c r="C93" s="51" t="s">
        <v>101</v>
      </c>
      <c r="D93" s="53">
        <v>1232.6</v>
      </c>
      <c r="E93" s="53">
        <v>58.4</v>
      </c>
      <c r="F93" s="54">
        <f t="shared" si="3"/>
        <v>0.0473795229595976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553.4</v>
      </c>
      <c r="F94" s="54">
        <f t="shared" si="3"/>
        <v>0.046398537783702655</v>
      </c>
    </row>
    <row r="95" spans="1:6" ht="12.75">
      <c r="A95" s="10"/>
      <c r="B95" s="52" t="s">
        <v>45</v>
      </c>
      <c r="C95" s="51" t="s">
        <v>127</v>
      </c>
      <c r="D95" s="53">
        <v>19998.9</v>
      </c>
      <c r="E95" s="53">
        <v>2013.1</v>
      </c>
      <c r="F95" s="54">
        <f t="shared" si="3"/>
        <v>0.1006605363294981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62546.100000000006</v>
      </c>
      <c r="E96" s="68">
        <f>+E99+E98+E97</f>
        <v>6510.200000000001</v>
      </c>
      <c r="F96" s="46">
        <f t="shared" si="3"/>
        <v>0.10408642585229134</v>
      </c>
    </row>
    <row r="97" spans="1:6" ht="12.75">
      <c r="A97" s="10"/>
      <c r="B97" s="52" t="s">
        <v>144</v>
      </c>
      <c r="C97" s="51" t="s">
        <v>145</v>
      </c>
      <c r="D97" s="66">
        <v>26459.8</v>
      </c>
      <c r="E97" s="66">
        <v>2639.4</v>
      </c>
      <c r="F97" s="54">
        <f t="shared" si="3"/>
        <v>0.09975132087166193</v>
      </c>
    </row>
    <row r="98" spans="1:6" ht="12.75">
      <c r="A98" s="10"/>
      <c r="B98" s="52" t="s">
        <v>173</v>
      </c>
      <c r="C98" s="51" t="s">
        <v>174</v>
      </c>
      <c r="D98" s="66">
        <v>3581.4</v>
      </c>
      <c r="E98" s="66">
        <v>368.3</v>
      </c>
      <c r="F98" s="54">
        <f>E98/D98</f>
        <v>0.10283687943262411</v>
      </c>
    </row>
    <row r="99" spans="1:6" ht="12.75">
      <c r="A99" s="10"/>
      <c r="B99" s="52" t="s">
        <v>138</v>
      </c>
      <c r="C99" s="51" t="s">
        <v>139</v>
      </c>
      <c r="D99" s="66">
        <v>32504.9</v>
      </c>
      <c r="E99" s="66">
        <v>3502.5</v>
      </c>
      <c r="F99" s="54">
        <f>E99/D99</f>
        <v>0.10775298493457909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1201272.9000000001</v>
      </c>
      <c r="E102" s="70">
        <f>+E90+E88+E85+E79+E74+E69+E66+E64+E55+E100+E96</f>
        <v>119654.5</v>
      </c>
      <c r="F102" s="71">
        <f>E102/D102</f>
        <v>0.09960642581714778</v>
      </c>
    </row>
    <row r="103" spans="1:6" ht="13.5" thickBot="1">
      <c r="A103" s="72"/>
      <c r="B103" s="73"/>
      <c r="C103" s="74" t="s">
        <v>104</v>
      </c>
      <c r="D103" s="75">
        <f>+D53-D102</f>
        <v>-263.70000000018626</v>
      </c>
      <c r="E103" s="75">
        <f>+E53-E102</f>
        <v>10961.700000000012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177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2019-03-07T05:48:14Z</cp:lastPrinted>
  <dcterms:created xsi:type="dcterms:W3CDTF">2000-04-20T02:38:47Z</dcterms:created>
  <dcterms:modified xsi:type="dcterms:W3CDTF">2019-03-07T05:48:21Z</dcterms:modified>
  <cp:category/>
  <cp:version/>
  <cp:contentType/>
  <cp:contentStatus/>
</cp:coreProperties>
</file>