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Лист1!$A$1:$AE$37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13"/>
  <c r="L121"/>
  <c r="L164"/>
  <c r="L240"/>
  <c r="L266"/>
  <c r="L393"/>
  <c r="L402"/>
  <c r="L410"/>
  <c r="L436"/>
  <c r="O436" s="1"/>
  <c r="L453"/>
  <c r="L495"/>
  <c r="L512"/>
  <c r="L521"/>
  <c r="O521" s="1"/>
  <c r="L538"/>
  <c r="O538" s="1"/>
  <c r="L546"/>
  <c r="L580"/>
  <c r="L754"/>
  <c r="L782"/>
  <c r="L824"/>
  <c r="L589"/>
  <c r="L597"/>
  <c r="L623"/>
  <c r="L631"/>
  <c r="L726"/>
  <c r="L759"/>
  <c r="O752" s="1"/>
  <c r="L767"/>
  <c r="L794"/>
  <c r="O767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L563"/>
  <c r="L572"/>
  <c r="O572" s="1"/>
  <c r="L606"/>
  <c r="L614"/>
  <c r="L640"/>
  <c r="L648"/>
  <c r="L732"/>
  <c r="L742"/>
  <c r="O113"/>
  <c r="L223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55"/>
  <c r="O147" s="1"/>
  <c r="L172"/>
  <c r="O164" s="1"/>
  <c r="L198"/>
  <c r="O198" s="1"/>
  <c r="L215"/>
  <c r="L232"/>
  <c r="O232" s="1"/>
  <c r="L249"/>
  <c r="L257"/>
  <c r="L274"/>
  <c r="L283"/>
  <c r="O283" s="1"/>
  <c r="L300"/>
  <c r="L325"/>
  <c r="O317" s="1"/>
  <c r="L334"/>
  <c r="L359"/>
  <c r="O351" s="1"/>
  <c r="L368"/>
  <c r="L419"/>
  <c r="L427"/>
  <c r="L461"/>
  <c r="O453" s="1"/>
  <c r="L470"/>
  <c r="L487"/>
  <c r="O487" s="1"/>
  <c r="L504"/>
  <c r="L659"/>
  <c r="L721"/>
  <c r="L801"/>
  <c r="O794" s="1"/>
  <c r="L812"/>
  <c r="O812" s="1"/>
  <c r="L839"/>
  <c r="O824" s="1"/>
  <c r="O181"/>
  <c r="O266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 l="1"/>
  <c r="O419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<sst xmlns="http://schemas.openxmlformats.org/spreadsheetml/2006/main" count="3299" uniqueCount="683">
  <si>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</si>
  <si>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</si>
  <si>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</si>
  <si>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</si>
  <si>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</si>
  <si>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</si>
  <si>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</si>
  <si>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</si>
  <si>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</si>
  <si>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</si>
  <si>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</si>
  <si>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</si>
  <si>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</si>
  <si>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</si>
  <si>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</si>
  <si>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</si>
  <si>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</si>
  <si>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</si>
  <si>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</si>
  <si>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</si>
  <si>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</si>
  <si>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</si>
  <si>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</si>
  <si>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</si>
  <si>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</si>
  <si>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</si>
  <si>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</si>
  <si>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</si>
  <si>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</si>
  <si>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</si>
  <si>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</si>
  <si>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</si>
  <si>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</si>
  <si>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</si>
  <si>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</si>
  <si>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</si>
  <si>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</si>
  <si>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</si>
  <si>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</si>
  <si>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</si>
  <si>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</si>
  <si>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</si>
  <si>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</si>
  <si>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</si>
  <si>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</si>
  <si>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</si>
  <si>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</si>
  <si>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</si>
  <si>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</si>
  <si>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</si>
  <si>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</si>
  <si>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</si>
  <si>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</si>
  <si>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</si>
  <si>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</si>
  <si>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</si>
  <si>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</si>
  <si>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</si>
  <si>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</si>
  <si>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</si>
  <si>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</si>
  <si>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</si>
  <si>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</si>
  <si>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</si>
  <si>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</si>
  <si>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</si>
  <si>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</si>
  <si>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</si>
  <si>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</si>
  <si>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</si>
  <si>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</si>
  <si>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</si>
  <si>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</si>
  <si>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</si>
  <si>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</si>
  <si>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</si>
  <si>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</si>
  <si>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</si>
  <si>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</si>
  <si>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</si>
  <si>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</si>
  <si>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</si>
  <si>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</si>
  <si>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</si>
  <si>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</si>
  <si>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</si>
  <si>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</si>
  <si>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</si>
  <si>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</si>
  <si>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</si>
  <si>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</si>
  <si>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</si>
  <si>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</si>
  <si>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</si>
  <si>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</si>
  <si>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</si>
  <si>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</si>
  <si>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</si>
  <si>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</si>
  <si>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</si>
  <si>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</si>
  <si>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</si>
  <si>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</si>
  <si>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</si>
  <si>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</si>
  <si>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</si>
  <si>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</si>
  <si>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</si>
  <si>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</si>
  <si>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</si>
  <si>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</si>
  <si>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</si>
  <si>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</si>
  <si>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</si>
  <si>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</si>
  <si>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</si>
  <si>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</si>
  <si>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</si>
  <si>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</si>
  <si>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</si>
  <si>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</si>
  <si>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</si>
  <si>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</si>
  <si>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</si>
  <si>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</si>
  <si>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</si>
  <si>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</si>
  <si>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</si>
  <si>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</si>
  <si>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</si>
  <si>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</si>
  <si>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</si>
  <si>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</si>
  <si>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</si>
  <si>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</si>
  <si>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</si>
  <si>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</si>
  <si>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</si>
  <si>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</si>
  <si>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</si>
  <si>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</si>
  <si>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</si>
  <si>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</si>
  <si>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</si>
  <si>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</si>
  <si>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</si>
  <si>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</si>
  <si>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</si>
  <si>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</si>
  <si>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</si>
  <si>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</si>
  <si>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</si>
  <si>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</si>
  <si>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</si>
  <si>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</si>
  <si>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</si>
  <si>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</si>
  <si>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</si>
  <si>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</si>
  <si>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</si>
  <si>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</si>
  <si>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</si>
  <si>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</si>
  <si>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</si>
  <si>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</si>
  <si>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</si>
  <si>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</si>
  <si>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</si>
  <si>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</si>
  <si>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</si>
  <si>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</si>
  <si>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</si>
  <si>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</si>
  <si>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</si>
  <si>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</si>
  <si>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</si>
  <si>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</si>
  <si>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</si>
  <si>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</si>
  <si>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</si>
  <si>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</si>
  <si>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</si>
  <si>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</si>
  <si>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</si>
  <si>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</si>
  <si>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</si>
  <si>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</si>
  <si>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</si>
  <si>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</si>
  <si>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</si>
  <si>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</si>
  <si>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</si>
  <si>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</si>
  <si>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</si>
  <si>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</si>
  <si>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</si>
  <si>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</si>
  <si>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</si>
  <si>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</si>
  <si>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</si>
  <si>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</si>
  <si>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</si>
  <si>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</si>
  <si>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</si>
  <si>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</si>
  <si>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</si>
  <si>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</si>
  <si>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</si>
  <si>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</si>
  <si>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</si>
  <si>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</si>
  <si>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</si>
  <si>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</si>
  <si>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</si>
  <si>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</si>
  <si>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</si>
  <si>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</si>
  <si>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</si>
  <si>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</si>
  <si>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</si>
  <si>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</si>
  <si>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</si>
  <si>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</si>
  <si>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</si>
  <si>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</si>
  <si>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</si>
  <si>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</si>
  <si>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</si>
  <si>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</si>
  <si>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</si>
  <si>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</si>
  <si>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</si>
  <si>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</si>
  <si>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</si>
  <si>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</si>
  <si>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</si>
  <si>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</si>
  <si>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</si>
  <si>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</si>
  <si>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</si>
  <si>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</si>
  <si>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</si>
  <si>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</si>
  <si>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</si>
  <si>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</si>
  <si>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</si>
  <si>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</si>
  <si>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</si>
  <si>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</si>
  <si>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</si>
  <si>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</si>
  <si>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</si>
  <si>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</si>
  <si>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</si>
  <si>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</si>
  <si>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</si>
  <si>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</si>
  <si>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</si>
  <si>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</si>
  <si>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</si>
  <si>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</si>
  <si>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</si>
  <si>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</si>
  <si>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</si>
  <si>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</si>
  <si>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</si>
  <si>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</si>
  <si>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</si>
  <si>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</si>
  <si>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</si>
  <si>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</si>
  <si>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</si>
  <si>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</si>
  <si>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</si>
  <si>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</si>
  <si>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</si>
  <si>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</si>
  <si>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</si>
  <si>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</si>
  <si>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</si>
  <si>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</si>
  <si>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</si>
  <si>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</si>
  <si>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</si>
  <si>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</si>
  <si>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</si>
  <si>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</si>
  <si>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</si>
  <si>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</si>
  <si>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</si>
  <si>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</si>
  <si>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</si>
  <si>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</si>
  <si>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</si>
  <si>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</si>
  <si>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</si>
  <si>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</si>
  <si>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</si>
  <si>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</si>
  <si>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</si>
  <si>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</si>
  <si>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</si>
  <si>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</si>
  <si>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</si>
  <si>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</si>
  <si>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</si>
  <si>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</si>
  <si>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</si>
  <si>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</si>
  <si>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</si>
  <si>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</si>
  <si>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</si>
  <si>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</si>
  <si>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</si>
  <si>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</si>
  <si>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</si>
  <si>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</si>
  <si>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</si>
  <si>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</si>
  <si>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</si>
  <si>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</si>
  <si>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</si>
  <si>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</si>
  <si>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</si>
  <si>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</si>
  <si>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</si>
  <si>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</si>
  <si>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</si>
  <si>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</si>
  <si>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</si>
  <si>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</si>
  <si>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</si>
  <si>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</si>
  <si>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</si>
  <si>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</si>
  <si>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</si>
  <si>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</si>
  <si>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</si>
  <si>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</si>
  <si>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</si>
  <si>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</si>
  <si>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</si>
  <si>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</si>
  <si>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</si>
  <si>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</si>
  <si>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</si>
  <si>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</si>
  <si>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</si>
  <si>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</si>
  <si>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</si>
  <si>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</si>
  <si>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</si>
  <si>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</si>
  <si>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</si>
  <si>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</si>
  <si>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</si>
  <si>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</si>
  <si>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</si>
  <si>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</si>
  <si>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</si>
  <si>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</si>
  <si>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</si>
  <si>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</si>
  <si>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</si>
  <si>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</si>
  <si>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</si>
  <si>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</si>
  <si>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</si>
  <si>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</si>
  <si>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</si>
  <si>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</si>
  <si>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</si>
  <si>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</si>
  <si>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</si>
  <si>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</si>
  <si>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</si>
  <si>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</si>
  <si>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</si>
  <si>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</si>
  <si>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</si>
  <si>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</si>
  <si>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</si>
  <si>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</si>
  <si>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</si>
  <si>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</si>
  <si>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</si>
  <si>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</si>
  <si>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</si>
  <si>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</si>
  <si>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</si>
  <si>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</si>
  <si>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</si>
  <si>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</si>
  <si>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</si>
  <si>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</si>
  <si>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</si>
  <si>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</si>
  <si>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</si>
  <si>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</si>
  <si>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</si>
  <si>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</si>
  <si>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</si>
  <si>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</si>
  <si>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</si>
  <si>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</si>
  <si>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</si>
  <si>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</si>
  <si>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</si>
  <si>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</si>
  <si>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</si>
  <si>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</si>
  <si>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</si>
  <si>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</si>
  <si>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</si>
  <si>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</si>
  <si>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</si>
  <si>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</si>
  <si>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</si>
  <si>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</si>
  <si>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</si>
  <si>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</si>
  <si>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</si>
  <si>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</si>
  <si>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</si>
  <si>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</si>
  <si>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</si>
  <si>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</si>
  <si>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</si>
  <si>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</si>
  <si>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</si>
  <si>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</si>
  <si>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</si>
  <si>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</si>
  <si>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</si>
  <si>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</si>
  <si>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</si>
  <si>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</si>
  <si>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</si>
  <si>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</si>
  <si>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</si>
  <si>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</si>
  <si>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</si>
  <si>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</si>
  <si>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</si>
  <si>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</si>
  <si>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</si>
  <si>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</si>
  <si>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</si>
  <si>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</si>
  <si>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</si>
  <si>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</si>
  <si>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</si>
  <si>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</si>
  <si>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</si>
  <si>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</si>
  <si>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</si>
  <si>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</si>
  <si>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</si>
  <si>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</si>
  <si>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</si>
  <si>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</si>
  <si>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</si>
  <si>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</si>
  <si>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</si>
  <si>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</si>
  <si>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</si>
  <si>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</si>
  <si>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</si>
  <si>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</si>
  <si>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</si>
  <si>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</si>
  <si>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</si>
  <si>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</si>
  <si>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</si>
  <si>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</si>
  <si>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</si>
  <si>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</si>
  <si>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</si>
  <si>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</si>
  <si>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</si>
  <si>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</si>
  <si>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</si>
  <si>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</si>
  <si>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</si>
  <si>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</si>
  <si>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</si>
  <si>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</si>
  <si>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</si>
  <si>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</si>
  <si>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</si>
  <si>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</si>
  <si>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</si>
  <si>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</si>
  <si>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</si>
  <si>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</si>
  <si>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</si>
  <si>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</si>
  <si>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</si>
  <si>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</si>
  <si>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</si>
  <si>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</si>
  <si>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</si>
  <si>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</si>
  <si>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</si>
  <si>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</si>
  <si>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</si>
  <si>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</si>
  <si>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</si>
  <si>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</si>
  <si>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</si>
  <si>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</si>
  <si>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</si>
  <si>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</si>
  <si>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</si>
  <si>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</si>
  <si>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</si>
  <si>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</si>
  <si>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</si>
  <si>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</si>
  <si>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</si>
  <si>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</si>
  <si>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</si>
  <si>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</si>
  <si>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</si>
  <si>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</si>
  <si>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</si>
  <si>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</si>
  <si>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</si>
  <si>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</si>
  <si>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</si>
  <si>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</si>
  <si>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</si>
  <si>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</si>
  <si>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</si>
  <si>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</si>
  <si>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</si>
  <si>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</si>
  <si>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</si>
  <si>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</si>
  <si>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</si>
  <si>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</si>
  <si>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</si>
  <si>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</si>
  <si>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</si>
  <si>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</si>
  <si>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</si>
  <si>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</si>
  <si>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</si>
  <si>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</si>
  <si>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</si>
  <si>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</si>
  <si>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</si>
  <si>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</si>
  <si>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</si>
  <si>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</si>
  <si>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</si>
  <si>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</si>
  <si>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</si>
  <si>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</si>
  <si>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</si>
  <si>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</si>
  <si>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</si>
  <si>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</si>
  <si>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</si>
  <si>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</si>
  <si>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</si>
  <si>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</si>
  <si>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</si>
  <si>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</si>
  <si>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</si>
  <si>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</si>
  <si>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</si>
  <si>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</si>
  <si>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</si>
  <si>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</si>
  <si>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</si>
  <si>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</si>
  <si>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</si>
  <si>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</si>
  <si>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</si>
  <si>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</si>
  <si>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</si>
  <si>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</si>
  <si>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</si>
  <si>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</si>
  <si>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</si>
  <si>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</si>
  <si>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</si>
  <si>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</si>
  <si>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</si>
  <si>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</si>
  <si>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</si>
  <si>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</si>
  <si>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</si>
  <si>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</si>
  <si>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</si>
  <si>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</si>
  <si>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</si>
  <si>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</si>
  <si>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</si>
  <si>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</si>
  <si>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</si>
  <si>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</si>
  <si>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</si>
  <si>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</si>
  <si>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</si>
  <si>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</si>
  <si>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</si>
  <si>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</si>
  <si>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</si>
  <si>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</si>
  <si>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</si>
  <si>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</si>
  <si>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</si>
  <si>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</si>
  <si>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</si>
  <si>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</si>
  <si>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</si>
  <si>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</si>
  <si>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</si>
  <si>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</si>
  <si>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</si>
  <si>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</si>
  <si>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</si>
  <si>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</si>
  <si>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</si>
  <si>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</si>
  <si>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</si>
  <si>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</si>
  <si>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</si>
  <si>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</si>
  <si>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</si>
  <si>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</si>
  <si>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</si>
  <si>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</si>
  <si>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</si>
  <si>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</si>
  <si>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</si>
  <si>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</si>
  <si>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</si>
  <si>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</si>
  <si>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</si>
  <si>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</si>
  <si>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</si>
  <si>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</si>
  <si>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</si>
  <si>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</si>
  <si>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</si>
  <si>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</si>
  <si>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</si>
  <si>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</si>
  <si>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</si>
  <si>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</si>
  <si>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</si>
  <si>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</si>
  <si>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</si>
  <si>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</si>
  <si>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</si>
  <si>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</si>
  <si>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</si>
  <si>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</si>
  <si>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</si>
  <si>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</si>
  <si>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</si>
  <si>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</si>
  <si>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</si>
  <si>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</si>
  <si>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</si>
  <si>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</si>
  <si>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</si>
  <si>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</si>
  <si>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</si>
  <si>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</si>
  <si>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</si>
  <si>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</si>
  <si>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</si>
  <si>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</si>
  <si>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Доля родителей (законных представителей), удовлетворенных условиями и качеством предоставляемой услуги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</si>
  <si>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3 квартал  2018 г.</t>
  </si>
  <si>
    <t>Фактическое значение за 3 квартал   2018 года</t>
  </si>
  <si>
    <t>Значение, утвержденное в муниципальном задании на отчетный финансовый год</t>
  </si>
  <si>
    <t>Директор МБОУ ДО ЦЭВД (ТИ)</t>
  </si>
  <si>
    <t>16.10.2018 г.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</si>
</sst>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36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1" xfId="0" applyFont="1" applyBorder="1"/>
    <xf numFmtId="0" fontId="16" fillId="0" borderId="0" xfId="0" applyFont="1"/>
    <xf numFmtId="0" fontId="17" fillId="0" borderId="0" xfId="0" applyNumberFormat="1" applyFont="1" applyBorder="1" applyAlignment="1">
      <alignment horizontal="left"/>
    </xf>
    <xf numFmtId="0" fontId="18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18" fillId="0" borderId="4" xfId="0" applyFont="1" applyBorder="1"/>
    <xf numFmtId="0" fontId="18" fillId="0" borderId="1" xfId="0" applyFont="1" applyFill="1" applyBorder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3" fontId="18" fillId="0" borderId="4" xfId="0" applyNumberFormat="1" applyFont="1" applyBorder="1"/>
    <xf numFmtId="3" fontId="18" fillId="0" borderId="1" xfId="0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/>
    </xf>
    <xf numFmtId="0" fontId="18" fillId="0" borderId="1" xfId="0" applyFont="1" applyBorder="1" applyAlignment="1"/>
    <xf numFmtId="0" fontId="18" fillId="0" borderId="3" xfId="0" applyFont="1" applyBorder="1"/>
    <xf numFmtId="0" fontId="18" fillId="0" borderId="2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8" t="s">
        <v>25</v>
      </c>
      <c r="G10" s="108"/>
      <c r="H10" s="108"/>
      <c r="I10" s="108"/>
      <c r="J10" s="108"/>
      <c r="K10" s="19" t="s">
        <v>18</v>
      </c>
      <c r="L10" s="19" t="s">
        <v>19</v>
      </c>
      <c r="M10" s="108" t="s">
        <v>20</v>
      </c>
      <c r="N10" s="10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29</v>
      </c>
      <c r="N11" s="19" t="s">
        <v>30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4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4"/>
      <c r="M13" s="19"/>
      <c r="N13" s="19" t="s">
        <v>35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4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4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5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8" t="s">
        <v>51</v>
      </c>
      <c r="G17" s="108"/>
      <c r="H17" s="108"/>
      <c r="I17" s="108"/>
      <c r="J17" s="108"/>
      <c r="K17" s="20" t="s">
        <v>21</v>
      </c>
      <c r="L17" s="20" t="s">
        <v>22</v>
      </c>
      <c r="M17" s="108" t="s">
        <v>20</v>
      </c>
      <c r="N17" s="108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8" t="s">
        <v>25</v>
      </c>
      <c r="G27" s="108"/>
      <c r="H27" s="108"/>
      <c r="I27" s="108"/>
      <c r="J27" s="108"/>
      <c r="K27" s="19" t="s">
        <v>18</v>
      </c>
      <c r="L27" s="19" t="s">
        <v>19</v>
      </c>
      <c r="M27" s="108" t="s">
        <v>20</v>
      </c>
      <c r="N27" s="108"/>
      <c r="O27" s="11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29</v>
      </c>
      <c r="N28" s="19" t="s">
        <v>30</v>
      </c>
      <c r="O28" s="11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11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11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11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11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11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8" t="s">
        <v>51</v>
      </c>
      <c r="G34" s="108"/>
      <c r="H34" s="108"/>
      <c r="I34" s="108"/>
      <c r="J34" s="108"/>
      <c r="K34" s="20" t="s">
        <v>21</v>
      </c>
      <c r="L34" s="20" t="s">
        <v>22</v>
      </c>
      <c r="M34" s="109" t="s">
        <v>20</v>
      </c>
      <c r="N34" s="109"/>
      <c r="O34" s="11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35</v>
      </c>
      <c r="O36" s="11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11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11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11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11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8" t="s">
        <v>25</v>
      </c>
      <c r="G44" s="108"/>
      <c r="H44" s="108"/>
      <c r="I44" s="108"/>
      <c r="J44" s="108"/>
      <c r="K44" s="19" t="s">
        <v>18</v>
      </c>
      <c r="L44" s="19" t="s">
        <v>19</v>
      </c>
      <c r="M44" s="108" t="s">
        <v>20</v>
      </c>
      <c r="N44" s="10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30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8" t="s">
        <v>51</v>
      </c>
      <c r="G51" s="108"/>
      <c r="H51" s="108"/>
      <c r="I51" s="108"/>
      <c r="J51" s="108"/>
      <c r="K51" s="20" t="s">
        <v>21</v>
      </c>
      <c r="L51" s="20" t="s">
        <v>22</v>
      </c>
      <c r="M51" s="109" t="s">
        <v>20</v>
      </c>
      <c r="N51" s="109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10">
        <f>(K53+K54+K55+K56+K57)/5</f>
        <v>1</v>
      </c>
      <c r="M53" s="20"/>
      <c r="N53" s="19" t="s">
        <v>35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8" t="s">
        <v>25</v>
      </c>
      <c r="G61" s="108"/>
      <c r="H61" s="108"/>
      <c r="I61" s="108"/>
      <c r="J61" s="108"/>
      <c r="K61" s="19" t="s">
        <v>18</v>
      </c>
      <c r="L61" s="19" t="s">
        <v>19</v>
      </c>
      <c r="M61" s="108" t="s">
        <v>20</v>
      </c>
      <c r="N61" s="10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29</v>
      </c>
      <c r="N62" s="19" t="s">
        <v>30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8" t="s">
        <v>51</v>
      </c>
      <c r="G68" s="108"/>
      <c r="H68" s="108"/>
      <c r="I68" s="108"/>
      <c r="J68" s="108"/>
      <c r="K68" s="20" t="s">
        <v>21</v>
      </c>
      <c r="L68" s="20" t="s">
        <v>22</v>
      </c>
      <c r="M68" s="109" t="s">
        <v>20</v>
      </c>
      <c r="N68" s="109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35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8" t="s">
        <v>25</v>
      </c>
      <c r="G78" s="108"/>
      <c r="H78" s="108"/>
      <c r="I78" s="108"/>
      <c r="J78" s="108"/>
      <c r="K78" s="19" t="s">
        <v>18</v>
      </c>
      <c r="L78" s="19" t="s">
        <v>19</v>
      </c>
      <c r="M78" s="108" t="s">
        <v>20</v>
      </c>
      <c r="N78" s="10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29</v>
      </c>
      <c r="N79" s="19" t="s">
        <v>30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8" t="s">
        <v>51</v>
      </c>
      <c r="G85" s="108"/>
      <c r="H85" s="108"/>
      <c r="I85" s="108"/>
      <c r="J85" s="108"/>
      <c r="K85" s="20" t="s">
        <v>21</v>
      </c>
      <c r="L85" s="20" t="s">
        <v>22</v>
      </c>
      <c r="M85" s="109" t="s">
        <v>20</v>
      </c>
      <c r="N85" s="109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35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8" t="s">
        <v>25</v>
      </c>
      <c r="G95" s="108"/>
      <c r="H95" s="108"/>
      <c r="I95" s="108"/>
      <c r="J95" s="108"/>
      <c r="K95" s="19" t="s">
        <v>18</v>
      </c>
      <c r="L95" s="19" t="s">
        <v>19</v>
      </c>
      <c r="M95" s="108" t="s">
        <v>20</v>
      </c>
      <c r="N95" s="10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10">
        <f>(K96+K97+K98+K99+K100+K101)/6</f>
        <v>1.9166666666666667</v>
      </c>
      <c r="M96" s="19" t="s">
        <v>29</v>
      </c>
      <c r="N96" s="19" t="s">
        <v>30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51</v>
      </c>
      <c r="G102" s="108"/>
      <c r="H102" s="108"/>
      <c r="I102" s="108"/>
      <c r="J102" s="108"/>
      <c r="K102" s="20" t="s">
        <v>21</v>
      </c>
      <c r="L102" s="20" t="s">
        <v>22</v>
      </c>
      <c r="M102" s="109" t="s">
        <v>20</v>
      </c>
      <c r="N102" s="109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35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25</v>
      </c>
      <c r="G112" s="108"/>
      <c r="H112" s="108"/>
      <c r="I112" s="108"/>
      <c r="J112" s="108"/>
      <c r="K112" s="19" t="s">
        <v>18</v>
      </c>
      <c r="L112" s="19" t="s">
        <v>19</v>
      </c>
      <c r="M112" s="108" t="s">
        <v>20</v>
      </c>
      <c r="N112" s="10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29</v>
      </c>
      <c r="N113" s="19" t="s">
        <v>30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51</v>
      </c>
      <c r="G119" s="108"/>
      <c r="H119" s="108"/>
      <c r="I119" s="108"/>
      <c r="J119" s="108"/>
      <c r="K119" s="20" t="s">
        <v>21</v>
      </c>
      <c r="L119" s="20" t="s">
        <v>22</v>
      </c>
      <c r="M119" s="109" t="s">
        <v>20</v>
      </c>
      <c r="N119" s="109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35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25</v>
      </c>
      <c r="G129" s="108"/>
      <c r="H129" s="108"/>
      <c r="I129" s="108"/>
      <c r="J129" s="108"/>
      <c r="K129" s="19" t="s">
        <v>18</v>
      </c>
      <c r="L129" s="19" t="s">
        <v>19</v>
      </c>
      <c r="M129" s="108" t="s">
        <v>20</v>
      </c>
      <c r="N129" s="10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29</v>
      </c>
      <c r="N130" s="19" t="s">
        <v>30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51</v>
      </c>
      <c r="G136" s="108"/>
      <c r="H136" s="108"/>
      <c r="I136" s="108"/>
      <c r="J136" s="108"/>
      <c r="K136" s="20" t="s">
        <v>21</v>
      </c>
      <c r="L136" s="20" t="s">
        <v>22</v>
      </c>
      <c r="M136" s="109" t="s">
        <v>20</v>
      </c>
      <c r="N136" s="109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10">
        <f>(K138+K139+K140+K141+K142)/5</f>
        <v>1</v>
      </c>
      <c r="M138" s="20"/>
      <c r="N138" s="19" t="s">
        <v>35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25</v>
      </c>
      <c r="G146" s="108"/>
      <c r="H146" s="108"/>
      <c r="I146" s="108"/>
      <c r="J146" s="108"/>
      <c r="K146" s="19" t="s">
        <v>18</v>
      </c>
      <c r="L146" s="19" t="s">
        <v>19</v>
      </c>
      <c r="M146" s="108" t="s">
        <v>20</v>
      </c>
      <c r="N146" s="10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29</v>
      </c>
      <c r="N147" s="34" t="s">
        <v>30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51</v>
      </c>
      <c r="G153" s="108"/>
      <c r="H153" s="108"/>
      <c r="I153" s="108"/>
      <c r="J153" s="108"/>
      <c r="K153" s="20" t="s">
        <v>21</v>
      </c>
      <c r="L153" s="20" t="s">
        <v>22</v>
      </c>
      <c r="M153" s="109" t="s">
        <v>20</v>
      </c>
      <c r="N153" s="120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10">
        <f>(K155+K156+K157+K158+K159)/5</f>
        <v>1</v>
      </c>
      <c r="M155" s="20"/>
      <c r="N155" s="34" t="s">
        <v>35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25</v>
      </c>
      <c r="G163" s="108"/>
      <c r="H163" s="108"/>
      <c r="I163" s="108"/>
      <c r="J163" s="108"/>
      <c r="K163" s="19" t="s">
        <v>18</v>
      </c>
      <c r="L163" s="19" t="s">
        <v>19</v>
      </c>
      <c r="M163" s="108" t="s">
        <v>20</v>
      </c>
      <c r="N163" s="10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29</v>
      </c>
      <c r="N164" s="19" t="s">
        <v>30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51</v>
      </c>
      <c r="G170" s="108"/>
      <c r="H170" s="108"/>
      <c r="I170" s="108"/>
      <c r="J170" s="108"/>
      <c r="K170" s="20" t="s">
        <v>21</v>
      </c>
      <c r="L170" s="20" t="s">
        <v>22</v>
      </c>
      <c r="M170" s="109" t="s">
        <v>20</v>
      </c>
      <c r="N170" s="109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10">
        <f>(K172+K173+K174+K175+K176)/5</f>
        <v>1</v>
      </c>
      <c r="M172" s="20"/>
      <c r="N172" s="19" t="s">
        <v>35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25</v>
      </c>
      <c r="G180" s="108"/>
      <c r="H180" s="108"/>
      <c r="I180" s="108"/>
      <c r="J180" s="108"/>
      <c r="K180" s="19" t="s">
        <v>18</v>
      </c>
      <c r="L180" s="19" t="s">
        <v>19</v>
      </c>
      <c r="M180" s="108" t="s">
        <v>20</v>
      </c>
      <c r="N180" s="10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29</v>
      </c>
      <c r="N181" s="19" t="s">
        <v>30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51</v>
      </c>
      <c r="G187" s="108"/>
      <c r="H187" s="108"/>
      <c r="I187" s="108"/>
      <c r="J187" s="108"/>
      <c r="K187" s="20" t="s">
        <v>21</v>
      </c>
      <c r="L187" s="20" t="s">
        <v>22</v>
      </c>
      <c r="M187" s="109" t="s">
        <v>20</v>
      </c>
      <c r="N187" s="109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10">
        <f>(K189+K190+K191+K192+K193)/5</f>
        <v>1.0893049932523617</v>
      </c>
      <c r="M189" s="20"/>
      <c r="N189" s="19" t="s">
        <v>35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25</v>
      </c>
      <c r="G197" s="108"/>
      <c r="H197" s="108"/>
      <c r="I197" s="108"/>
      <c r="J197" s="108"/>
      <c r="K197" s="19" t="s">
        <v>18</v>
      </c>
      <c r="L197" s="19" t="s">
        <v>19</v>
      </c>
      <c r="M197" s="108" t="s">
        <v>20</v>
      </c>
      <c r="N197" s="10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10">
        <f>(K198+K199+K200+K201+K202+K203)/6</f>
        <v>1.9198592375366568</v>
      </c>
      <c r="M198" s="19" t="s">
        <v>29</v>
      </c>
      <c r="N198" s="19" t="s">
        <v>30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51</v>
      </c>
      <c r="G204" s="108"/>
      <c r="H204" s="108"/>
      <c r="I204" s="108"/>
      <c r="J204" s="108"/>
      <c r="K204" s="20" t="s">
        <v>21</v>
      </c>
      <c r="L204" s="20" t="s">
        <v>22</v>
      </c>
      <c r="M204" s="109" t="s">
        <v>20</v>
      </c>
      <c r="N204" s="109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10">
        <f>(K206+K207+K208+K209+K210)/5</f>
        <v>1.0021678321678322</v>
      </c>
      <c r="M206" s="20"/>
      <c r="N206" s="19" t="s">
        <v>35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25</v>
      </c>
      <c r="G214" s="108"/>
      <c r="H214" s="108"/>
      <c r="I214" s="108"/>
      <c r="J214" s="108"/>
      <c r="K214" s="19" t="s">
        <v>18</v>
      </c>
      <c r="L214" s="19" t="s">
        <v>19</v>
      </c>
      <c r="M214" s="108" t="s">
        <v>20</v>
      </c>
      <c r="N214" s="10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29</v>
      </c>
      <c r="N215" s="19" t="s">
        <v>30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51</v>
      </c>
      <c r="G221" s="108"/>
      <c r="H221" s="108"/>
      <c r="I221" s="108"/>
      <c r="J221" s="108"/>
      <c r="K221" s="20" t="s">
        <v>21</v>
      </c>
      <c r="L221" s="20" t="s">
        <v>22</v>
      </c>
      <c r="M221" s="109" t="s">
        <v>20</v>
      </c>
      <c r="N221" s="109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10">
        <f>(K223+K224+K225+K226+K227)/5</f>
        <v>1.0163461538461538</v>
      </c>
      <c r="M223" s="20"/>
      <c r="N223" s="19" t="s">
        <v>35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25</v>
      </c>
      <c r="G231" s="108"/>
      <c r="H231" s="108"/>
      <c r="I231" s="108"/>
      <c r="J231" s="108"/>
      <c r="K231" s="19" t="s">
        <v>18</v>
      </c>
      <c r="L231" s="19" t="s">
        <v>19</v>
      </c>
      <c r="M231" s="108" t="s">
        <v>20</v>
      </c>
      <c r="N231" s="10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10">
        <f>(K232+K233+K234+K235+K236+K237)/6</f>
        <v>1.5833333333333333</v>
      </c>
      <c r="M232" s="19" t="s">
        <v>29</v>
      </c>
      <c r="N232" s="19" t="s">
        <v>30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51</v>
      </c>
      <c r="G238" s="108"/>
      <c r="H238" s="108"/>
      <c r="I238" s="108"/>
      <c r="J238" s="108"/>
      <c r="K238" s="20" t="s">
        <v>21</v>
      </c>
      <c r="L238" s="20" t="s">
        <v>22</v>
      </c>
      <c r="M238" s="109" t="s">
        <v>20</v>
      </c>
      <c r="N238" s="109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10">
        <f>(K240+K241+K242+K243+K244)/5</f>
        <v>1</v>
      </c>
      <c r="M240" s="20"/>
      <c r="N240" s="19" t="s">
        <v>35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25</v>
      </c>
      <c r="G248" s="108"/>
      <c r="H248" s="108"/>
      <c r="I248" s="108"/>
      <c r="J248" s="108"/>
      <c r="K248" s="19" t="s">
        <v>18</v>
      </c>
      <c r="L248" s="19" t="s">
        <v>19</v>
      </c>
      <c r="M248" s="108" t="s">
        <v>20</v>
      </c>
      <c r="N248" s="10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10">
        <f>(K249+K250+K251+K252+K253+K254)/6</f>
        <v>2.0698130783845072</v>
      </c>
      <c r="M249" s="19" t="s">
        <v>29</v>
      </c>
      <c r="N249" s="19" t="s">
        <v>30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51</v>
      </c>
      <c r="G255" s="108"/>
      <c r="H255" s="108"/>
      <c r="I255" s="108"/>
      <c r="J255" s="108"/>
      <c r="K255" s="20" t="s">
        <v>21</v>
      </c>
      <c r="L255" s="20" t="s">
        <v>22</v>
      </c>
      <c r="M255" s="109" t="s">
        <v>20</v>
      </c>
      <c r="N255" s="109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10">
        <f>(K257+K258+K259+K260+K261)/5</f>
        <v>1.0069646569646569</v>
      </c>
      <c r="M257" s="20"/>
      <c r="N257" s="19" t="s">
        <v>35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25</v>
      </c>
      <c r="G265" s="108"/>
      <c r="H265" s="108"/>
      <c r="I265" s="108"/>
      <c r="J265" s="108"/>
      <c r="K265" s="19" t="s">
        <v>18</v>
      </c>
      <c r="L265" s="19" t="s">
        <v>19</v>
      </c>
      <c r="M265" s="108" t="s">
        <v>20</v>
      </c>
      <c r="N265" s="10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10">
        <f>(K266+K267+K268+K269+K270+K271)/6</f>
        <v>1.8833333333333335</v>
      </c>
      <c r="M266" s="19" t="s">
        <v>29</v>
      </c>
      <c r="N266" s="19" t="s">
        <v>30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51</v>
      </c>
      <c r="G272" s="108"/>
      <c r="H272" s="108"/>
      <c r="I272" s="108"/>
      <c r="J272" s="108"/>
      <c r="K272" s="20" t="s">
        <v>21</v>
      </c>
      <c r="L272" s="20" t="s">
        <v>22</v>
      </c>
      <c r="M272" s="109" t="s">
        <v>20</v>
      </c>
      <c r="N272" s="109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10">
        <f>(K274+K275+K276+K277+K278)/5</f>
        <v>1</v>
      </c>
      <c r="M274" s="20"/>
      <c r="N274" s="19" t="s">
        <v>35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25</v>
      </c>
      <c r="G282" s="108"/>
      <c r="H282" s="108"/>
      <c r="I282" s="108"/>
      <c r="J282" s="108"/>
      <c r="K282" s="19" t="s">
        <v>18</v>
      </c>
      <c r="L282" s="19" t="s">
        <v>19</v>
      </c>
      <c r="M282" s="108" t="s">
        <v>20</v>
      </c>
      <c r="N282" s="10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10">
        <f>(K283+K284+K285+K286+K287+K288)/6</f>
        <v>1.7583333333333335</v>
      </c>
      <c r="M283" s="19" t="s">
        <v>29</v>
      </c>
      <c r="N283" s="19" t="s">
        <v>30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51</v>
      </c>
      <c r="G289" s="108"/>
      <c r="H289" s="108"/>
      <c r="I289" s="108"/>
      <c r="J289" s="108"/>
      <c r="K289" s="20" t="s">
        <v>21</v>
      </c>
      <c r="L289" s="20" t="s">
        <v>22</v>
      </c>
      <c r="M289" s="109" t="s">
        <v>20</v>
      </c>
      <c r="N289" s="109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10">
        <f>(K291+K292+K293+K294+K295)/5</f>
        <v>1</v>
      </c>
      <c r="M291" s="20"/>
      <c r="N291" s="19" t="s">
        <v>35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25</v>
      </c>
      <c r="G299" s="108"/>
      <c r="H299" s="108"/>
      <c r="I299" s="108"/>
      <c r="J299" s="108"/>
      <c r="K299" s="19" t="s">
        <v>18</v>
      </c>
      <c r="L299" s="19" t="s">
        <v>19</v>
      </c>
      <c r="M299" s="108" t="s">
        <v>20</v>
      </c>
      <c r="N299" s="10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10">
        <f>(K300+K301+K302+K303+K304+K305)/6</f>
        <v>1.7249999999999999</v>
      </c>
      <c r="M300" s="19" t="s">
        <v>29</v>
      </c>
      <c r="N300" s="19" t="s">
        <v>30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51</v>
      </c>
      <c r="G306" s="108"/>
      <c r="H306" s="108"/>
      <c r="I306" s="108"/>
      <c r="J306" s="108"/>
      <c r="K306" s="20" t="s">
        <v>21</v>
      </c>
      <c r="L306" s="20" t="s">
        <v>22</v>
      </c>
      <c r="M306" s="109" t="s">
        <v>20</v>
      </c>
      <c r="N306" s="109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10">
        <f>(K308+K309+K310+K311+K312)/5</f>
        <v>1</v>
      </c>
      <c r="M308" s="20"/>
      <c r="N308" s="19" t="s">
        <v>35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25</v>
      </c>
      <c r="G316" s="108"/>
      <c r="H316" s="108"/>
      <c r="I316" s="108"/>
      <c r="J316" s="108"/>
      <c r="K316" s="19" t="s">
        <v>18</v>
      </c>
      <c r="L316" s="19" t="s">
        <v>19</v>
      </c>
      <c r="M316" s="108" t="s">
        <v>20</v>
      </c>
      <c r="N316" s="10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10">
        <f>(K317+K318+K319+K320+K321+K322)/6</f>
        <v>1.5986419753086418</v>
      </c>
      <c r="M317" s="19" t="s">
        <v>29</v>
      </c>
      <c r="N317" s="19" t="s">
        <v>30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0" t="s">
        <v>21</v>
      </c>
      <c r="L323" s="20" t="s">
        <v>22</v>
      </c>
      <c r="M323" s="109" t="s">
        <v>20</v>
      </c>
      <c r="N323" s="109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10">
        <f>(K325+K326+K327+K328+K329)/5</f>
        <v>1.0089743589743589</v>
      </c>
      <c r="M325" s="20"/>
      <c r="N325" s="19" t="s">
        <v>35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25</v>
      </c>
      <c r="G333" s="108"/>
      <c r="H333" s="108"/>
      <c r="I333" s="108"/>
      <c r="J333" s="108"/>
      <c r="K333" s="19" t="s">
        <v>18</v>
      </c>
      <c r="L333" s="19" t="s">
        <v>19</v>
      </c>
      <c r="M333" s="108" t="s">
        <v>20</v>
      </c>
      <c r="N333" s="10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10">
        <f>(K334+K335+K336+K337+K338+K339)/6</f>
        <v>1.8666666666666665</v>
      </c>
      <c r="M334" s="19" t="s">
        <v>29</v>
      </c>
      <c r="N334" s="19" t="s">
        <v>30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51</v>
      </c>
      <c r="G340" s="108"/>
      <c r="H340" s="108"/>
      <c r="I340" s="108"/>
      <c r="J340" s="108"/>
      <c r="K340" s="20" t="s">
        <v>21</v>
      </c>
      <c r="L340" s="20" t="s">
        <v>22</v>
      </c>
      <c r="M340" s="109" t="s">
        <v>20</v>
      </c>
      <c r="N340" s="109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10">
        <f>(K342+K343+K344+K345+K346)/5</f>
        <v>1</v>
      </c>
      <c r="M342" s="20"/>
      <c r="N342" s="19" t="s">
        <v>35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25</v>
      </c>
      <c r="G350" s="108"/>
      <c r="H350" s="108"/>
      <c r="I350" s="108"/>
      <c r="J350" s="108"/>
      <c r="K350" s="19" t="s">
        <v>18</v>
      </c>
      <c r="L350" s="19" t="s">
        <v>19</v>
      </c>
      <c r="M350" s="108" t="s">
        <v>20</v>
      </c>
      <c r="N350" s="10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10">
        <f>(K351+K352+K353+K354+K355+K356)/6</f>
        <v>1.9112745098039217</v>
      </c>
      <c r="M351" s="19" t="s">
        <v>29</v>
      </c>
      <c r="N351" s="19" t="s">
        <v>30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51</v>
      </c>
      <c r="G357" s="108"/>
      <c r="H357" s="108"/>
      <c r="I357" s="108"/>
      <c r="J357" s="108"/>
      <c r="K357" s="20" t="s">
        <v>21</v>
      </c>
      <c r="L357" s="20" t="s">
        <v>22</v>
      </c>
      <c r="M357" s="109" t="s">
        <v>20</v>
      </c>
      <c r="N357" s="109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10">
        <f>(K359+K360+K361+K362+K363)/5</f>
        <v>1</v>
      </c>
      <c r="M359" s="20"/>
      <c r="N359" s="19" t="s">
        <v>35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25</v>
      </c>
      <c r="G367" s="108"/>
      <c r="H367" s="108"/>
      <c r="I367" s="108"/>
      <c r="J367" s="108"/>
      <c r="K367" s="19" t="s">
        <v>18</v>
      </c>
      <c r="L367" s="19" t="s">
        <v>19</v>
      </c>
      <c r="M367" s="108" t="s">
        <v>20</v>
      </c>
      <c r="N367" s="10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10">
        <f>(K368+K369+K370+K371+K372+K373)/6</f>
        <v>2.1666666666666665</v>
      </c>
      <c r="M368" s="19" t="s">
        <v>29</v>
      </c>
      <c r="N368" s="19" t="s">
        <v>30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51</v>
      </c>
      <c r="G374" s="108"/>
      <c r="H374" s="108"/>
      <c r="I374" s="108"/>
      <c r="J374" s="108"/>
      <c r="K374" s="20" t="s">
        <v>21</v>
      </c>
      <c r="L374" s="20" t="s">
        <v>22</v>
      </c>
      <c r="M374" s="109" t="s">
        <v>20</v>
      </c>
      <c r="N374" s="109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10">
        <f>(K376+K377+K378+K379+K380)/5</f>
        <v>1</v>
      </c>
      <c r="M376" s="20"/>
      <c r="N376" s="19" t="s">
        <v>35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25</v>
      </c>
      <c r="G384" s="108"/>
      <c r="H384" s="108"/>
      <c r="I384" s="108"/>
      <c r="J384" s="108"/>
      <c r="K384" s="19" t="s">
        <v>18</v>
      </c>
      <c r="L384" s="19" t="s">
        <v>19</v>
      </c>
      <c r="M384" s="108" t="s">
        <v>20</v>
      </c>
      <c r="N384" s="10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10">
        <f>(K385+K386+K387+K388+K389+K390)/6</f>
        <v>1</v>
      </c>
      <c r="M385" s="20"/>
      <c r="N385" s="19" t="s">
        <v>30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51</v>
      </c>
      <c r="G391" s="108"/>
      <c r="H391" s="108"/>
      <c r="I391" s="108"/>
      <c r="J391" s="108"/>
      <c r="K391" s="20" t="s">
        <v>21</v>
      </c>
      <c r="L391" s="20" t="s">
        <v>22</v>
      </c>
      <c r="M391" s="109" t="s">
        <v>20</v>
      </c>
      <c r="N391" s="109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10">
        <f>(K393+K394+K395+K396+K397)/5</f>
        <v>1</v>
      </c>
      <c r="M393" s="20"/>
      <c r="N393" s="19" t="s">
        <v>35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25</v>
      </c>
      <c r="G401" s="108"/>
      <c r="H401" s="108"/>
      <c r="I401" s="108"/>
      <c r="J401" s="108"/>
      <c r="K401" s="19" t="s">
        <v>18</v>
      </c>
      <c r="L401" s="19" t="s">
        <v>19</v>
      </c>
      <c r="M401" s="108" t="s">
        <v>20</v>
      </c>
      <c r="N401" s="10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10">
        <f>(K402+K403+K404+K405+K406+K407)/6</f>
        <v>1.0832777777777778</v>
      </c>
      <c r="M402" s="19" t="s">
        <v>29</v>
      </c>
      <c r="N402" s="19" t="s">
        <v>30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51</v>
      </c>
      <c r="G408" s="108"/>
      <c r="H408" s="108"/>
      <c r="I408" s="108"/>
      <c r="J408" s="108"/>
      <c r="K408" s="20" t="s">
        <v>21</v>
      </c>
      <c r="L408" s="20" t="s">
        <v>22</v>
      </c>
      <c r="M408" s="109" t="s">
        <v>20</v>
      </c>
      <c r="N408" s="109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10">
        <f>(K410+K411+K412+K413+K414)/5</f>
        <v>0.9999358974358975</v>
      </c>
      <c r="M410" s="20"/>
      <c r="N410" s="19" t="s">
        <v>35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25</v>
      </c>
      <c r="G418" s="108"/>
      <c r="H418" s="108"/>
      <c r="I418" s="108"/>
      <c r="J418" s="108"/>
      <c r="K418" s="19" t="s">
        <v>18</v>
      </c>
      <c r="L418" s="19" t="s">
        <v>19</v>
      </c>
      <c r="M418" s="108" t="s">
        <v>20</v>
      </c>
      <c r="N418" s="10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10">
        <f>(K419+K420+K421+K422+K423+K424)/6</f>
        <v>2.0833333333333335</v>
      </c>
      <c r="M419" s="19" t="s">
        <v>29</v>
      </c>
      <c r="N419" s="19" t="s">
        <v>30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51</v>
      </c>
      <c r="G425" s="108"/>
      <c r="H425" s="108"/>
      <c r="I425" s="108"/>
      <c r="J425" s="108"/>
      <c r="K425" s="20" t="s">
        <v>21</v>
      </c>
      <c r="L425" s="20" t="s">
        <v>22</v>
      </c>
      <c r="M425" s="109" t="s">
        <v>20</v>
      </c>
      <c r="N425" s="109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10">
        <f>(K427+K428+K429+K430+K431)/5</f>
        <v>1</v>
      </c>
      <c r="M427" s="20"/>
      <c r="N427" s="19" t="s">
        <v>35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25</v>
      </c>
      <c r="G435" s="108"/>
      <c r="H435" s="108"/>
      <c r="I435" s="108"/>
      <c r="J435" s="108"/>
      <c r="K435" s="19" t="s">
        <v>18</v>
      </c>
      <c r="L435" s="19" t="s">
        <v>19</v>
      </c>
      <c r="M435" s="108" t="s">
        <v>20</v>
      </c>
      <c r="N435" s="10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10">
        <f>(K436+K437+K438+K439+K440+K441)/6</f>
        <v>1.1083333333333334</v>
      </c>
      <c r="M436" s="19" t="s">
        <v>29</v>
      </c>
      <c r="N436" s="19" t="s">
        <v>30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51</v>
      </c>
      <c r="G442" s="108"/>
      <c r="H442" s="108"/>
      <c r="I442" s="108"/>
      <c r="J442" s="108"/>
      <c r="K442" s="20" t="s">
        <v>21</v>
      </c>
      <c r="L442" s="20" t="s">
        <v>22</v>
      </c>
      <c r="M442" s="109" t="s">
        <v>20</v>
      </c>
      <c r="N442" s="109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10">
        <f>(K444+K445+K446+K447+K448)/5</f>
        <v>1</v>
      </c>
      <c r="M444" s="20"/>
      <c r="N444" s="19" t="s">
        <v>35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25</v>
      </c>
      <c r="G452" s="108"/>
      <c r="H452" s="108"/>
      <c r="I452" s="108"/>
      <c r="J452" s="108"/>
      <c r="K452" s="19" t="s">
        <v>18</v>
      </c>
      <c r="L452" s="19" t="s">
        <v>19</v>
      </c>
      <c r="M452" s="108" t="s">
        <v>20</v>
      </c>
      <c r="N452" s="10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10">
        <f>(K453+K454+K455+K456+K457+K458)/6</f>
        <v>1.3333333333333333</v>
      </c>
      <c r="M453" s="20"/>
      <c r="N453" s="19" t="s">
        <v>30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51</v>
      </c>
      <c r="G459" s="108"/>
      <c r="H459" s="108"/>
      <c r="I459" s="108"/>
      <c r="J459" s="108"/>
      <c r="K459" s="20" t="s">
        <v>21</v>
      </c>
      <c r="L459" s="20" t="s">
        <v>22</v>
      </c>
      <c r="M459" s="109" t="s">
        <v>20</v>
      </c>
      <c r="N459" s="109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10">
        <f>(K461+K462+K463+K464+K465)/5</f>
        <v>1</v>
      </c>
      <c r="M461" s="20"/>
      <c r="N461" s="19" t="s">
        <v>35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25</v>
      </c>
      <c r="G469" s="108"/>
      <c r="H469" s="108"/>
      <c r="I469" s="108"/>
      <c r="J469" s="108"/>
      <c r="K469" s="19" t="s">
        <v>18</v>
      </c>
      <c r="L469" s="19" t="s">
        <v>19</v>
      </c>
      <c r="M469" s="108" t="s">
        <v>20</v>
      </c>
      <c r="N469" s="10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10">
        <f>(K470+K471+K472+K473+K474+K475)/6</f>
        <v>1.1666666666666667</v>
      </c>
      <c r="M470" s="19" t="s">
        <v>29</v>
      </c>
      <c r="N470" s="19" t="s">
        <v>30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51</v>
      </c>
      <c r="G476" s="108"/>
      <c r="H476" s="108"/>
      <c r="I476" s="108"/>
      <c r="J476" s="108"/>
      <c r="K476" s="20" t="s">
        <v>21</v>
      </c>
      <c r="L476" s="20" t="s">
        <v>22</v>
      </c>
      <c r="M476" s="109" t="s">
        <v>20</v>
      </c>
      <c r="N476" s="109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10">
        <f>(K478+K479+K480+K481+K482)/5</f>
        <v>1</v>
      </c>
      <c r="M478" s="20"/>
      <c r="N478" s="19" t="s">
        <v>35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25</v>
      </c>
      <c r="G486" s="108"/>
      <c r="H486" s="108"/>
      <c r="I486" s="108"/>
      <c r="J486" s="108"/>
      <c r="K486" s="19" t="s">
        <v>18</v>
      </c>
      <c r="L486" s="19" t="s">
        <v>19</v>
      </c>
      <c r="M486" s="108" t="s">
        <v>20</v>
      </c>
      <c r="N486" s="10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10">
        <f>(K487+K488+K489+K490+K491+K492)/6</f>
        <v>1.5887978142076502</v>
      </c>
      <c r="M487" s="19" t="s">
        <v>29</v>
      </c>
      <c r="N487" s="19" t="s">
        <v>30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51</v>
      </c>
      <c r="G493" s="108"/>
      <c r="H493" s="108"/>
      <c r="I493" s="108"/>
      <c r="J493" s="108"/>
      <c r="K493" s="20" t="s">
        <v>21</v>
      </c>
      <c r="L493" s="20" t="s">
        <v>22</v>
      </c>
      <c r="M493" s="109" t="s">
        <v>20</v>
      </c>
      <c r="N493" s="109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10">
        <f>(K495+K496+K497+K498+K499)/5</f>
        <v>1</v>
      </c>
      <c r="M495" s="20"/>
      <c r="N495" s="19" t="s">
        <v>35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25</v>
      </c>
      <c r="G503" s="108"/>
      <c r="H503" s="108"/>
      <c r="I503" s="108"/>
      <c r="J503" s="108"/>
      <c r="K503" s="19" t="s">
        <v>18</v>
      </c>
      <c r="L503" s="19" t="s">
        <v>19</v>
      </c>
      <c r="M503" s="108" t="s">
        <v>20</v>
      </c>
      <c r="N503" s="10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10">
        <f>(K504+K505+K506+K507+K508+K509)/6</f>
        <v>2.0790901898734178</v>
      </c>
      <c r="M504" s="19" t="s">
        <v>29</v>
      </c>
      <c r="N504" s="19" t="s">
        <v>30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51</v>
      </c>
      <c r="G510" s="108"/>
      <c r="H510" s="108"/>
      <c r="I510" s="108"/>
      <c r="J510" s="108"/>
      <c r="K510" s="20" t="s">
        <v>21</v>
      </c>
      <c r="L510" s="20" t="s">
        <v>22</v>
      </c>
      <c r="M510" s="109" t="s">
        <v>20</v>
      </c>
      <c r="N510" s="109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10">
        <f>(K512+K513+K514+K515+K516)/5</f>
        <v>1.0122596153846153</v>
      </c>
      <c r="M512" s="20"/>
      <c r="N512" s="19" t="s">
        <v>35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25</v>
      </c>
      <c r="G520" s="108"/>
      <c r="H520" s="108"/>
      <c r="I520" s="108"/>
      <c r="J520" s="108"/>
      <c r="K520" s="19" t="s">
        <v>18</v>
      </c>
      <c r="L520" s="19" t="s">
        <v>19</v>
      </c>
      <c r="M520" s="108" t="s">
        <v>20</v>
      </c>
      <c r="N520" s="10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10">
        <f>(K521+K522+K523+K524+K525+K526)/6</f>
        <v>0.96521464646464639</v>
      </c>
      <c r="M521" s="30"/>
      <c r="N521" s="19" t="s">
        <v>30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51</v>
      </c>
      <c r="G527" s="108"/>
      <c r="H527" s="108"/>
      <c r="I527" s="108"/>
      <c r="J527" s="108"/>
      <c r="K527" s="20" t="s">
        <v>21</v>
      </c>
      <c r="L527" s="20" t="s">
        <v>22</v>
      </c>
      <c r="M527" s="109" t="s">
        <v>20</v>
      </c>
      <c r="N527" s="109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10">
        <f>(K529+K530+K531+K532+K533)/5</f>
        <v>0.97916666666666663</v>
      </c>
      <c r="M529" s="20"/>
      <c r="N529" s="19" t="s">
        <v>35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25</v>
      </c>
      <c r="G537" s="108"/>
      <c r="H537" s="108"/>
      <c r="I537" s="108"/>
      <c r="J537" s="108"/>
      <c r="K537" s="19" t="s">
        <v>18</v>
      </c>
      <c r="L537" s="19" t="s">
        <v>19</v>
      </c>
      <c r="M537" s="108" t="s">
        <v>20</v>
      </c>
      <c r="N537" s="10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10">
        <f>(K538+K539+K540+K541+K542+K543)/6</f>
        <v>1</v>
      </c>
      <c r="M538" s="19"/>
      <c r="N538" s="19" t="s">
        <v>30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51</v>
      </c>
      <c r="G544" s="108"/>
      <c r="H544" s="108"/>
      <c r="I544" s="108"/>
      <c r="J544" s="108"/>
      <c r="K544" s="20" t="s">
        <v>21</v>
      </c>
      <c r="L544" s="20" t="s">
        <v>22</v>
      </c>
      <c r="M544" s="109" t="s">
        <v>20</v>
      </c>
      <c r="N544" s="109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10">
        <f>(K546+K547+K548+K549+K550)/5</f>
        <v>1</v>
      </c>
      <c r="M546" s="20"/>
      <c r="N546" s="19" t="s">
        <v>35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25</v>
      </c>
      <c r="G554" s="108"/>
      <c r="H554" s="108"/>
      <c r="I554" s="108"/>
      <c r="J554" s="108"/>
      <c r="K554" s="19" t="s">
        <v>18</v>
      </c>
      <c r="L554" s="19" t="s">
        <v>19</v>
      </c>
      <c r="M554" s="108" t="s">
        <v>20</v>
      </c>
      <c r="N554" s="10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10">
        <f>(K555+K556+K557+K558+K559+K560)/6</f>
        <v>2.0209956709956711</v>
      </c>
      <c r="M555" s="19" t="s">
        <v>29</v>
      </c>
      <c r="N555" s="19" t="s">
        <v>30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51</v>
      </c>
      <c r="G561" s="108"/>
      <c r="H561" s="108"/>
      <c r="I561" s="108"/>
      <c r="J561" s="108"/>
      <c r="K561" s="20" t="s">
        <v>21</v>
      </c>
      <c r="L561" s="20" t="s">
        <v>22</v>
      </c>
      <c r="M561" s="109" t="s">
        <v>20</v>
      </c>
      <c r="N561" s="109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10">
        <f>(K563+K564+K565+K566+K567)/5</f>
        <v>1.0142857142857142</v>
      </c>
      <c r="M563" s="20"/>
      <c r="N563" s="19" t="s">
        <v>35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25</v>
      </c>
      <c r="G571" s="108"/>
      <c r="H571" s="108"/>
      <c r="I571" s="108"/>
      <c r="J571" s="108"/>
      <c r="K571" s="19" t="s">
        <v>18</v>
      </c>
      <c r="L571" s="19" t="s">
        <v>19</v>
      </c>
      <c r="M571" s="108" t="s">
        <v>20</v>
      </c>
      <c r="N571" s="10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10">
        <f>(K572+K573+K574+K575+K576+K577)/6</f>
        <v>2.1666666666666665</v>
      </c>
      <c r="M572" s="19" t="s">
        <v>29</v>
      </c>
      <c r="N572" s="19" t="s">
        <v>30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51</v>
      </c>
      <c r="G578" s="108"/>
      <c r="H578" s="108"/>
      <c r="I578" s="108"/>
      <c r="J578" s="108"/>
      <c r="K578" s="20" t="s">
        <v>21</v>
      </c>
      <c r="L578" s="20" t="s">
        <v>22</v>
      </c>
      <c r="M578" s="109" t="s">
        <v>20</v>
      </c>
      <c r="N578" s="109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10">
        <f>(K580+K581+K582+K583+K584)/5</f>
        <v>1.0038461538461538</v>
      </c>
      <c r="M580" s="20"/>
      <c r="N580" s="19" t="s">
        <v>35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25</v>
      </c>
      <c r="G588" s="108"/>
      <c r="H588" s="108"/>
      <c r="I588" s="108"/>
      <c r="J588" s="108"/>
      <c r="K588" s="19" t="s">
        <v>18</v>
      </c>
      <c r="L588" s="19" t="s">
        <v>19</v>
      </c>
      <c r="M588" s="108" t="s">
        <v>20</v>
      </c>
      <c r="N588" s="10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10">
        <f>(K589+K590+K591+K592+K593+K594)/6</f>
        <v>1.5416666666666667</v>
      </c>
      <c r="M589" s="19" t="s">
        <v>29</v>
      </c>
      <c r="N589" s="19" t="s">
        <v>30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51</v>
      </c>
      <c r="G595" s="108"/>
      <c r="H595" s="108"/>
      <c r="I595" s="108"/>
      <c r="J595" s="108"/>
      <c r="K595" s="20" t="s">
        <v>21</v>
      </c>
      <c r="L595" s="20" t="s">
        <v>22</v>
      </c>
      <c r="M595" s="109" t="s">
        <v>20</v>
      </c>
      <c r="N595" s="109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10">
        <f>(K597+K598+K599+K600+K601)/5</f>
        <v>1</v>
      </c>
      <c r="M597" s="20"/>
      <c r="N597" s="19" t="s">
        <v>35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25</v>
      </c>
      <c r="G605" s="108"/>
      <c r="H605" s="108"/>
      <c r="I605" s="108"/>
      <c r="J605" s="108"/>
      <c r="K605" s="19" t="s">
        <v>18</v>
      </c>
      <c r="L605" s="19" t="s">
        <v>19</v>
      </c>
      <c r="M605" s="108" t="s">
        <v>20</v>
      </c>
      <c r="N605" s="10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10">
        <f>(K606+K607+K608+K609+K610+K611)/6</f>
        <v>1</v>
      </c>
      <c r="M606" s="20"/>
      <c r="N606" s="19" t="s">
        <v>30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51</v>
      </c>
      <c r="G612" s="108"/>
      <c r="H612" s="108"/>
      <c r="I612" s="108"/>
      <c r="J612" s="108"/>
      <c r="K612" s="20" t="s">
        <v>21</v>
      </c>
      <c r="L612" s="20" t="s">
        <v>22</v>
      </c>
      <c r="M612" s="109" t="s">
        <v>20</v>
      </c>
      <c r="N612" s="109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10">
        <f>(K614+K615+K616+K617+K618)/5</f>
        <v>1</v>
      </c>
      <c r="M614" s="20"/>
      <c r="N614" s="19" t="s">
        <v>35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25</v>
      </c>
      <c r="G622" s="108"/>
      <c r="H622" s="108"/>
      <c r="I622" s="108"/>
      <c r="J622" s="108"/>
      <c r="K622" s="19" t="s">
        <v>18</v>
      </c>
      <c r="L622" s="19" t="s">
        <v>19</v>
      </c>
      <c r="M622" s="108" t="s">
        <v>20</v>
      </c>
      <c r="N622" s="10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10">
        <f>(K623+K624+K625+K626+K627+K628)/6</f>
        <v>1.3083333333333333</v>
      </c>
      <c r="M623" s="19" t="s">
        <v>29</v>
      </c>
      <c r="N623" s="19" t="s">
        <v>30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51</v>
      </c>
      <c r="G629" s="108"/>
      <c r="H629" s="108"/>
      <c r="I629" s="108"/>
      <c r="J629" s="108"/>
      <c r="K629" s="20" t="s">
        <v>21</v>
      </c>
      <c r="L629" s="20" t="s">
        <v>22</v>
      </c>
      <c r="M629" s="109" t="s">
        <v>20</v>
      </c>
      <c r="N629" s="109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10">
        <f>(K631+K632+K633+K634+K635)/5</f>
        <v>1.003125</v>
      </c>
      <c r="M631" s="19"/>
      <c r="N631" s="19" t="s">
        <v>35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25</v>
      </c>
      <c r="G639" s="108"/>
      <c r="H639" s="108"/>
      <c r="I639" s="108"/>
      <c r="J639" s="108"/>
      <c r="K639" s="19" t="s">
        <v>18</v>
      </c>
      <c r="L639" s="19" t="s">
        <v>19</v>
      </c>
      <c r="M639" s="108" t="s">
        <v>20</v>
      </c>
      <c r="N639" s="10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10">
        <f>(K640+K641+K642+K643+K644+K645)/6</f>
        <v>1.25</v>
      </c>
      <c r="M640" s="19" t="s">
        <v>29</v>
      </c>
      <c r="N640" s="19" t="s">
        <v>30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51</v>
      </c>
      <c r="G646" s="108"/>
      <c r="H646" s="108"/>
      <c r="I646" s="108"/>
      <c r="J646" s="108"/>
      <c r="K646" s="20" t="s">
        <v>21</v>
      </c>
      <c r="L646" s="20" t="s">
        <v>22</v>
      </c>
      <c r="M646" s="109" t="s">
        <v>20</v>
      </c>
      <c r="N646" s="109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10">
        <f>(K648+K649+K650+K651+K652)/5</f>
        <v>1</v>
      </c>
      <c r="M648" s="20"/>
      <c r="N648" s="19" t="s">
        <v>35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25</v>
      </c>
      <c r="G656" s="108"/>
      <c r="H656" s="108"/>
      <c r="I656" s="108"/>
      <c r="J656" s="108"/>
      <c r="K656" s="19" t="s">
        <v>18</v>
      </c>
      <c r="L656" s="19" t="s">
        <v>19</v>
      </c>
      <c r="M656" s="108" t="s">
        <v>20</v>
      </c>
      <c r="N656" s="10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30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7"/>
      <c r="M660" s="20"/>
      <c r="N660" s="19" t="s">
        <v>35</v>
      </c>
      <c r="O660" s="11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7"/>
      <c r="M661" s="20"/>
      <c r="N661" s="19" t="s">
        <v>35</v>
      </c>
      <c r="O661" s="11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7"/>
      <c r="M662" s="20"/>
      <c r="N662" s="19" t="s">
        <v>35</v>
      </c>
      <c r="O662" s="11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7"/>
      <c r="M663" s="20"/>
      <c r="N663" s="19" t="s">
        <v>35</v>
      </c>
      <c r="O663" s="11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7"/>
      <c r="M664" s="44"/>
      <c r="N664" s="19" t="s">
        <v>35</v>
      </c>
      <c r="O664" s="11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7"/>
      <c r="M665" s="20"/>
      <c r="N665" s="19" t="s">
        <v>35</v>
      </c>
      <c r="O665" s="11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7"/>
      <c r="M666" s="20"/>
      <c r="N666" s="19" t="s">
        <v>35</v>
      </c>
      <c r="O666" s="11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7"/>
      <c r="M667" s="20"/>
      <c r="N667" s="19"/>
      <c r="O667" s="11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7"/>
      <c r="M668" s="20"/>
      <c r="N668" s="19"/>
      <c r="O668" s="11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7"/>
      <c r="M669" s="20"/>
      <c r="N669" s="19"/>
      <c r="O669" s="11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7"/>
      <c r="M670" s="20"/>
      <c r="N670" s="19"/>
      <c r="O670" s="11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7"/>
      <c r="M671" s="20"/>
      <c r="N671" s="19"/>
      <c r="O671" s="11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7"/>
      <c r="M672" s="20"/>
      <c r="N672" s="19"/>
      <c r="O672" s="11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7"/>
      <c r="M673" s="20"/>
      <c r="N673" s="19"/>
      <c r="O673" s="11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7"/>
      <c r="M674" s="20"/>
      <c r="N674" s="19"/>
      <c r="O674" s="11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8"/>
      <c r="M675" s="20"/>
      <c r="N675" s="19" t="s">
        <v>30</v>
      </c>
      <c r="O675" s="11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51</v>
      </c>
      <c r="G676" s="108"/>
      <c r="H676" s="108"/>
      <c r="I676" s="108"/>
      <c r="J676" s="108"/>
      <c r="K676" s="20" t="s">
        <v>21</v>
      </c>
      <c r="L676" s="20" t="s">
        <v>22</v>
      </c>
      <c r="M676" s="109" t="s">
        <v>20</v>
      </c>
      <c r="N676" s="109"/>
      <c r="O676" s="11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35</v>
      </c>
      <c r="O678" s="11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7"/>
      <c r="M679" s="20"/>
      <c r="N679" s="19" t="s">
        <v>35</v>
      </c>
      <c r="O679" s="11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7"/>
      <c r="M680" s="20"/>
      <c r="N680" s="19" t="s">
        <v>35</v>
      </c>
      <c r="O680" s="11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7"/>
      <c r="M681" s="20"/>
      <c r="N681" s="19" t="s">
        <v>35</v>
      </c>
      <c r="O681" s="11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7"/>
      <c r="M682" s="20"/>
      <c r="N682" s="19" t="s">
        <v>35</v>
      </c>
      <c r="O682" s="11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7"/>
      <c r="M683" s="20"/>
      <c r="N683" s="19" t="s">
        <v>35</v>
      </c>
      <c r="O683" s="11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7"/>
      <c r="M684" s="20"/>
      <c r="N684" s="19" t="s">
        <v>35</v>
      </c>
      <c r="O684" s="11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7"/>
      <c r="M685" s="20"/>
      <c r="N685" s="19" t="s">
        <v>35</v>
      </c>
      <c r="O685" s="11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7"/>
      <c r="M686" s="20"/>
      <c r="N686" s="19" t="s">
        <v>35</v>
      </c>
      <c r="O686" s="11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7"/>
      <c r="M687" s="20"/>
      <c r="N687" s="19"/>
      <c r="O687" s="11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7"/>
      <c r="M688" s="20"/>
      <c r="N688" s="19"/>
      <c r="O688" s="11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7"/>
      <c r="M689" s="20"/>
      <c r="N689" s="19"/>
      <c r="O689" s="11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7"/>
      <c r="M690" s="20"/>
      <c r="N690" s="19"/>
      <c r="O690" s="11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7"/>
      <c r="M691" s="20"/>
      <c r="N691" s="19"/>
      <c r="O691" s="11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7"/>
      <c r="M692" s="20"/>
      <c r="N692" s="19"/>
      <c r="O692" s="11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7"/>
      <c r="M693" s="20"/>
      <c r="N693" s="19"/>
      <c r="O693" s="11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7"/>
      <c r="M694" s="19"/>
      <c r="N694" s="20"/>
      <c r="O694" s="11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7"/>
      <c r="M695" s="44"/>
      <c r="N695" s="50" t="s">
        <v>442</v>
      </c>
      <c r="O695" s="11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7"/>
      <c r="M696" s="20"/>
      <c r="N696" s="19"/>
      <c r="O696" s="11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7"/>
      <c r="M697" s="54"/>
      <c r="N697" s="54"/>
      <c r="O697" s="11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7"/>
      <c r="M698" s="20"/>
      <c r="N698" s="19" t="s">
        <v>35</v>
      </c>
      <c r="O698" s="11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7"/>
      <c r="M699" s="20"/>
      <c r="N699" s="19" t="s">
        <v>35</v>
      </c>
      <c r="O699" s="11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7"/>
      <c r="M700" s="20"/>
      <c r="N700" s="19"/>
      <c r="O700" s="11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7"/>
      <c r="M701" s="19"/>
      <c r="N701" s="20" t="s">
        <v>79</v>
      </c>
      <c r="O701" s="11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7"/>
      <c r="M702" s="19"/>
      <c r="N702" s="20"/>
      <c r="O702" s="11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7"/>
      <c r="M703" s="20"/>
      <c r="N703" s="20"/>
      <c r="O703" s="11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7"/>
      <c r="M704" s="20"/>
      <c r="N704" s="19" t="s">
        <v>35</v>
      </c>
      <c r="O704" s="11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7"/>
      <c r="M705" s="20"/>
      <c r="N705" s="19" t="s">
        <v>35</v>
      </c>
      <c r="O705" s="11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7"/>
      <c r="M706" s="20"/>
      <c r="N706" s="19" t="s">
        <v>35</v>
      </c>
      <c r="O706" s="11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7"/>
      <c r="M707" s="20"/>
      <c r="N707" s="19" t="s">
        <v>35</v>
      </c>
      <c r="O707" s="11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7"/>
      <c r="M708" s="20"/>
      <c r="N708" s="19" t="s">
        <v>35</v>
      </c>
      <c r="O708" s="11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7"/>
      <c r="M709" s="20"/>
      <c r="N709" s="20"/>
      <c r="O709" s="11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7"/>
      <c r="M710" s="20"/>
      <c r="N710" s="19" t="s">
        <v>35</v>
      </c>
      <c r="O710" s="11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8"/>
      <c r="M711" s="20"/>
      <c r="N711" s="20" t="s">
        <v>79</v>
      </c>
      <c r="O711" s="11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467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51</v>
      </c>
      <c r="G713" s="108"/>
      <c r="H713" s="108"/>
      <c r="I713" s="108"/>
      <c r="J713" s="108"/>
      <c r="K713" s="20" t="s">
        <v>21</v>
      </c>
      <c r="L713" s="20" t="s">
        <v>22</v>
      </c>
      <c r="M713" s="109" t="s">
        <v>20</v>
      </c>
      <c r="N713" s="10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35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25</v>
      </c>
      <c r="G719" s="108"/>
      <c r="H719" s="108"/>
      <c r="I719" s="108"/>
      <c r="J719" s="108"/>
      <c r="K719" s="19" t="s">
        <v>18</v>
      </c>
      <c r="L719" s="19" t="s">
        <v>19</v>
      </c>
      <c r="M719" s="108" t="s">
        <v>20</v>
      </c>
      <c r="N719" s="108"/>
      <c r="O719" s="11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2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6">
        <f>(K721+K722+K723)/3</f>
        <v>2</v>
      </c>
      <c r="M721" s="19" t="s">
        <v>29</v>
      </c>
      <c r="N721" s="19" t="s">
        <v>30</v>
      </c>
      <c r="O721" s="12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2"/>
      <c r="M722" s="19"/>
      <c r="N722" s="19" t="s">
        <v>35</v>
      </c>
      <c r="O722" s="12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3"/>
      <c r="M723" s="19"/>
      <c r="N723" s="19" t="s">
        <v>30</v>
      </c>
      <c r="O723" s="12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51</v>
      </c>
      <c r="G724" s="108"/>
      <c r="H724" s="108"/>
      <c r="I724" s="108"/>
      <c r="J724" s="108"/>
      <c r="K724" s="20" t="s">
        <v>21</v>
      </c>
      <c r="L724" s="20" t="s">
        <v>22</v>
      </c>
      <c r="M724" s="108" t="s">
        <v>20</v>
      </c>
      <c r="N724" s="108"/>
      <c r="O724" s="12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2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6">
        <f>(K726+K727+K728)/3</f>
        <v>3.0648398038990989</v>
      </c>
      <c r="M726" s="19" t="s">
        <v>476</v>
      </c>
      <c r="N726" s="19" t="s">
        <v>35</v>
      </c>
      <c r="O726" s="12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4"/>
      <c r="M727" s="19" t="s">
        <v>478</v>
      </c>
      <c r="N727" s="19" t="s">
        <v>35</v>
      </c>
      <c r="O727" s="12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4"/>
      <c r="M728" s="19" t="s">
        <v>479</v>
      </c>
      <c r="N728" s="19" t="s">
        <v>35</v>
      </c>
      <c r="O728" s="12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480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25</v>
      </c>
      <c r="G731" s="108"/>
      <c r="H731" s="108"/>
      <c r="I731" s="108"/>
      <c r="J731" s="108"/>
      <c r="K731" s="19" t="s">
        <v>18</v>
      </c>
      <c r="L731" s="19" t="s">
        <v>19</v>
      </c>
      <c r="M731" s="108" t="s">
        <v>20</v>
      </c>
      <c r="N731" s="10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6">
        <f>(K733+K734+K736+K735)/4</f>
        <v>1.1827888888888889</v>
      </c>
      <c r="M732" s="19"/>
      <c r="N732" s="19"/>
      <c r="O732" s="11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21"/>
      <c r="M733" s="19" t="s">
        <v>29</v>
      </c>
      <c r="N733" s="19" t="s">
        <v>30</v>
      </c>
      <c r="O733" s="12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21"/>
      <c r="M734" s="19" t="s">
        <v>72</v>
      </c>
      <c r="N734" s="19" t="s">
        <v>35</v>
      </c>
      <c r="O734" s="12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21"/>
      <c r="M735" s="19"/>
      <c r="N735" s="19" t="s">
        <v>35</v>
      </c>
      <c r="O735" s="12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9"/>
      <c r="M736" s="19"/>
      <c r="N736" s="19"/>
      <c r="O736" s="12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51</v>
      </c>
      <c r="G737" s="108"/>
      <c r="H737" s="108"/>
      <c r="I737" s="108"/>
      <c r="J737" s="108"/>
      <c r="K737" s="20" t="s">
        <v>21</v>
      </c>
      <c r="L737" s="20" t="s">
        <v>22</v>
      </c>
      <c r="M737" s="108" t="s">
        <v>20</v>
      </c>
      <c r="N737" s="108"/>
      <c r="O737" s="12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2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12</v>
      </c>
      <c r="H739" s="126"/>
      <c r="I739" s="126"/>
      <c r="J739" s="126"/>
      <c r="K739" s="127"/>
      <c r="L739" s="126"/>
      <c r="M739" s="126"/>
      <c r="N739" s="126"/>
      <c r="O739" s="12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4">
        <f>(K743+K744+K745+K746+K747+K748)/6</f>
        <v>1.0240362809813572</v>
      </c>
      <c r="M742" s="19"/>
      <c r="N742" s="19"/>
      <c r="O742" s="12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4"/>
      <c r="M743" s="19" t="s">
        <v>487</v>
      </c>
      <c r="N743" s="19" t="s">
        <v>35</v>
      </c>
      <c r="O743" s="12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4"/>
      <c r="M744" s="19" t="s">
        <v>487</v>
      </c>
      <c r="N744" s="19" t="s">
        <v>35</v>
      </c>
      <c r="O744" s="12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4"/>
      <c r="M745" s="19" t="s">
        <v>491</v>
      </c>
      <c r="N745" s="19" t="s">
        <v>35</v>
      </c>
      <c r="O745" s="12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4"/>
      <c r="M746" s="19" t="s">
        <v>494</v>
      </c>
      <c r="N746" s="19" t="s">
        <v>35</v>
      </c>
      <c r="O746" s="12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4"/>
      <c r="M747" s="19" t="s">
        <v>494</v>
      </c>
      <c r="N747" s="19" t="s">
        <v>35</v>
      </c>
      <c r="O747" s="12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4"/>
      <c r="M748" s="19" t="s">
        <v>491</v>
      </c>
      <c r="N748" s="19" t="s">
        <v>79</v>
      </c>
      <c r="O748" s="12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25</v>
      </c>
      <c r="G752" s="108"/>
      <c r="H752" s="108"/>
      <c r="I752" s="108"/>
      <c r="J752" s="108"/>
      <c r="K752" s="19" t="s">
        <v>18</v>
      </c>
      <c r="L752" s="19" t="s">
        <v>19</v>
      </c>
      <c r="M752" s="108" t="s">
        <v>20</v>
      </c>
      <c r="N752" s="108"/>
      <c r="O752" s="11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2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6">
        <f>(K754+K755+K756)/3</f>
        <v>1.3333333333333333</v>
      </c>
      <c r="M754" s="19" t="s">
        <v>29</v>
      </c>
      <c r="N754" s="19" t="s">
        <v>30</v>
      </c>
      <c r="O754" s="12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2"/>
      <c r="M755" s="19"/>
      <c r="N755" s="19" t="s">
        <v>35</v>
      </c>
      <c r="O755" s="12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3"/>
      <c r="M756" s="19"/>
      <c r="N756" s="19" t="s">
        <v>30</v>
      </c>
      <c r="O756" s="12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51</v>
      </c>
      <c r="G757" s="108"/>
      <c r="H757" s="108"/>
      <c r="I757" s="108"/>
      <c r="J757" s="108"/>
      <c r="K757" s="20" t="s">
        <v>21</v>
      </c>
      <c r="L757" s="20" t="s">
        <v>22</v>
      </c>
      <c r="M757" s="108" t="s">
        <v>20</v>
      </c>
      <c r="N757" s="108"/>
      <c r="O757" s="12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2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6">
        <f>(K759+K760+K761)/3</f>
        <v>3.2723672221781759</v>
      </c>
      <c r="M759" s="19" t="s">
        <v>501</v>
      </c>
      <c r="N759" s="19" t="s">
        <v>35</v>
      </c>
      <c r="O759" s="12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4"/>
      <c r="M760" s="19" t="s">
        <v>503</v>
      </c>
      <c r="N760" s="19" t="s">
        <v>35</v>
      </c>
      <c r="O760" s="12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4"/>
      <c r="M761" s="19" t="s">
        <v>504</v>
      </c>
      <c r="N761" s="19" t="s">
        <v>35</v>
      </c>
      <c r="O761" s="12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25</v>
      </c>
      <c r="G766" s="108"/>
      <c r="H766" s="108"/>
      <c r="I766" s="108"/>
      <c r="J766" s="108"/>
      <c r="K766" s="19" t="s">
        <v>18</v>
      </c>
      <c r="L766" s="19" t="s">
        <v>19</v>
      </c>
      <c r="M766" s="108" t="s">
        <v>20</v>
      </c>
      <c r="N766" s="10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29</v>
      </c>
      <c r="N767" s="19" t="s">
        <v>30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51</v>
      </c>
      <c r="G780" s="108"/>
      <c r="H780" s="108"/>
      <c r="I780" s="108"/>
      <c r="J780" s="108"/>
      <c r="K780" s="20" t="s">
        <v>21</v>
      </c>
      <c r="L780" s="20" t="s">
        <v>22</v>
      </c>
      <c r="M780" s="109" t="s">
        <v>20</v>
      </c>
      <c r="N780" s="109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2"/>
      <c r="M783" s="20"/>
      <c r="N783" s="19" t="s">
        <v>35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2"/>
      <c r="M784" s="19" t="s">
        <v>541</v>
      </c>
      <c r="N784" s="19" t="s">
        <v>35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2"/>
      <c r="M785" s="19" t="s">
        <v>541</v>
      </c>
      <c r="N785" s="19" t="s">
        <v>35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2"/>
      <c r="M786" s="19" t="s">
        <v>541</v>
      </c>
      <c r="N786" s="19" t="s">
        <v>35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2"/>
      <c r="M787" s="19"/>
      <c r="N787" s="19" t="s">
        <v>79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2"/>
      <c r="M788" s="20"/>
      <c r="N788" s="19" t="s">
        <v>79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2"/>
      <c r="M789" s="19" t="s">
        <v>551</v>
      </c>
      <c r="N789" s="19" t="s">
        <v>35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3"/>
      <c r="M790" s="20"/>
      <c r="N790" s="19" t="s">
        <v>35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25</v>
      </c>
      <c r="G793" s="108"/>
      <c r="H793" s="108"/>
      <c r="I793" s="108"/>
      <c r="J793" s="108"/>
      <c r="K793" s="19" t="s">
        <v>18</v>
      </c>
      <c r="L793" s="19" t="s">
        <v>19</v>
      </c>
      <c r="M793" s="108" t="s">
        <v>20</v>
      </c>
      <c r="N793" s="10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6">
        <f>(K794+K795+K796+K797)/4</f>
        <v>1.675</v>
      </c>
      <c r="M794" s="19" t="s">
        <v>555</v>
      </c>
      <c r="N794" s="34" t="s">
        <v>30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21"/>
      <c r="M795" s="19"/>
      <c r="N795" s="34"/>
      <c r="O795" s="13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21"/>
      <c r="M796" s="19" t="s">
        <v>560</v>
      </c>
      <c r="N796" s="34" t="s">
        <v>561</v>
      </c>
      <c r="O796" s="13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9"/>
      <c r="M797" s="19" t="s">
        <v>564</v>
      </c>
      <c r="N797" s="34" t="s">
        <v>565</v>
      </c>
      <c r="O797" s="13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51</v>
      </c>
      <c r="G799" s="108"/>
      <c r="H799" s="108"/>
      <c r="I799" s="108"/>
      <c r="J799" s="108"/>
      <c r="K799" s="20" t="s">
        <v>21</v>
      </c>
      <c r="L799" s="20" t="s">
        <v>22</v>
      </c>
      <c r="M799" s="109" t="s">
        <v>20</v>
      </c>
      <c r="N799" s="120"/>
      <c r="O799" s="13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3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1">
        <f>(K801+K802+K803+K804+K805+K806)/6</f>
        <v>0.85116230799164949</v>
      </c>
      <c r="M801" s="19" t="s">
        <v>569</v>
      </c>
      <c r="N801" s="34" t="s">
        <v>35</v>
      </c>
      <c r="O801" s="13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32"/>
      <c r="M802" s="19" t="s">
        <v>569</v>
      </c>
      <c r="N802" s="34" t="s">
        <v>35</v>
      </c>
      <c r="O802" s="13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32"/>
      <c r="M803" s="19"/>
      <c r="N803" s="34" t="s">
        <v>35</v>
      </c>
      <c r="O803" s="13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32"/>
      <c r="M804" s="19" t="s">
        <v>569</v>
      </c>
      <c r="N804" s="34" t="s">
        <v>35</v>
      </c>
      <c r="O804" s="13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32"/>
      <c r="M805" s="19" t="s">
        <v>569</v>
      </c>
      <c r="N805" s="34" t="s">
        <v>35</v>
      </c>
      <c r="O805" s="13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32"/>
      <c r="M806" s="20" t="s">
        <v>580</v>
      </c>
      <c r="N806" s="34" t="s">
        <v>79</v>
      </c>
      <c r="O806" s="13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581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51</v>
      </c>
      <c r="G810" s="108"/>
      <c r="H810" s="108"/>
      <c r="I810" s="108"/>
      <c r="J810" s="108"/>
      <c r="K810" s="20" t="s">
        <v>21</v>
      </c>
      <c r="L810" s="20" t="s">
        <v>22</v>
      </c>
      <c r="M810" s="109" t="s">
        <v>20</v>
      </c>
      <c r="N810" s="10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31">
        <f>(K812+K813+K814+K815+K816+K817+K818+K819+K820)</f>
        <v>42.185785750900024</v>
      </c>
      <c r="M812" s="19" t="s">
        <v>586</v>
      </c>
      <c r="N812" s="19" t="s">
        <v>587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31"/>
      <c r="M813" s="19"/>
      <c r="N813" s="19" t="s">
        <v>590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31"/>
      <c r="M814" s="19" t="s">
        <v>586</v>
      </c>
      <c r="N814" s="19" t="s">
        <v>590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31"/>
      <c r="M815" s="19" t="s">
        <v>586</v>
      </c>
      <c r="N815" s="19" t="s">
        <v>590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31"/>
      <c r="M816" s="19" t="s">
        <v>586</v>
      </c>
      <c r="N816" s="19" t="s">
        <v>590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31"/>
      <c r="M817" s="19" t="s">
        <v>586</v>
      </c>
      <c r="N817" s="19" t="s">
        <v>590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31"/>
      <c r="M818" s="19" t="s">
        <v>586</v>
      </c>
      <c r="N818" s="19" t="s">
        <v>79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31"/>
      <c r="M819" s="20"/>
      <c r="N819" s="19" t="s">
        <v>79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31"/>
      <c r="M820" s="19" t="s">
        <v>586</v>
      </c>
      <c r="N820" s="19" t="s">
        <v>35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25</v>
      </c>
      <c r="G823" s="108"/>
      <c r="H823" s="108"/>
      <c r="I823" s="108"/>
      <c r="J823" s="108"/>
      <c r="K823" s="19" t="s">
        <v>18</v>
      </c>
      <c r="L823" s="19" t="s">
        <v>19</v>
      </c>
      <c r="M823" s="108" t="s">
        <v>20</v>
      </c>
      <c r="N823" s="10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5" t="s">
        <v>30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7"/>
      <c r="M825" s="20"/>
      <c r="N825" s="34" t="s">
        <v>35</v>
      </c>
      <c r="O825" s="11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7"/>
      <c r="M826" s="19" t="s">
        <v>615</v>
      </c>
      <c r="N826" s="34" t="s">
        <v>35</v>
      </c>
      <c r="O826" s="11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7"/>
      <c r="M827" s="19" t="s">
        <v>615</v>
      </c>
      <c r="N827" s="34" t="s">
        <v>35</v>
      </c>
      <c r="O827" s="11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7"/>
      <c r="M828" s="19" t="s">
        <v>615</v>
      </c>
      <c r="N828" s="34" t="s">
        <v>35</v>
      </c>
      <c r="O828" s="11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7"/>
      <c r="M829" s="20"/>
      <c r="N829" s="34" t="s">
        <v>35</v>
      </c>
      <c r="O829" s="11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7"/>
      <c r="M830" s="20"/>
      <c r="N830" s="34" t="s">
        <v>35</v>
      </c>
      <c r="O830" s="11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7"/>
      <c r="M831" s="20"/>
      <c r="N831" s="34" t="s">
        <v>35</v>
      </c>
      <c r="O831" s="11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7"/>
      <c r="M832" s="20"/>
      <c r="N832" s="34" t="s">
        <v>35</v>
      </c>
      <c r="O832" s="11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7"/>
      <c r="M833" s="20"/>
      <c r="N833" s="34" t="s">
        <v>35</v>
      </c>
      <c r="O833" s="11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7"/>
      <c r="M834" s="20"/>
      <c r="N834" s="34" t="s">
        <v>35</v>
      </c>
      <c r="O834" s="11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8"/>
      <c r="M835" s="20"/>
      <c r="N835" s="34" t="s">
        <v>35</v>
      </c>
      <c r="O835" s="11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51</v>
      </c>
      <c r="G837" s="108"/>
      <c r="H837" s="108"/>
      <c r="I837" s="108"/>
      <c r="J837" s="108"/>
      <c r="K837" s="20" t="s">
        <v>21</v>
      </c>
      <c r="L837" s="20" t="s">
        <v>22</v>
      </c>
      <c r="M837" s="109" t="s">
        <v>20</v>
      </c>
      <c r="N837" s="120"/>
      <c r="O837" s="11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34"/>
      <c r="M840" s="20"/>
      <c r="N840" s="34" t="s">
        <v>561</v>
      </c>
      <c r="O840" s="11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34"/>
      <c r="M841" s="20"/>
      <c r="N841" s="34" t="s">
        <v>561</v>
      </c>
      <c r="O841" s="11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34"/>
      <c r="M842" s="20"/>
      <c r="N842" s="34" t="s">
        <v>561</v>
      </c>
      <c r="O842" s="11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34"/>
      <c r="M843" s="20"/>
      <c r="N843" s="34" t="s">
        <v>561</v>
      </c>
      <c r="O843" s="11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34"/>
      <c r="M844" s="20"/>
      <c r="N844" s="35" t="s">
        <v>641</v>
      </c>
      <c r="O844" s="11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4"/>
      <c r="M845" s="30"/>
      <c r="N845" s="30"/>
      <c r="O845" s="11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34"/>
      <c r="M846" s="20"/>
      <c r="N846" s="35"/>
      <c r="O846" s="11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34"/>
      <c r="M847" s="20"/>
      <c r="N847" s="34" t="s">
        <v>561</v>
      </c>
      <c r="O847" s="11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34"/>
      <c r="M848" s="20"/>
      <c r="N848" s="34" t="s">
        <v>561</v>
      </c>
      <c r="O848" s="11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34"/>
      <c r="M849" s="20"/>
      <c r="N849" s="34" t="s">
        <v>561</v>
      </c>
      <c r="O849" s="11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34"/>
      <c r="M850" s="20"/>
      <c r="N850" s="34" t="s">
        <v>561</v>
      </c>
      <c r="O850" s="11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34"/>
      <c r="M851" s="20" t="s">
        <v>644</v>
      </c>
      <c r="N851" s="34" t="s">
        <v>561</v>
      </c>
      <c r="O851" s="11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34"/>
      <c r="M852" s="20"/>
      <c r="N852" s="35" t="s">
        <v>641</v>
      </c>
      <c r="O852" s="11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4"/>
      <c r="M853" s="30"/>
      <c r="N853" s="30"/>
      <c r="O853" s="11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34"/>
      <c r="M854" s="20"/>
      <c r="N854" s="35"/>
      <c r="O854" s="11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4"/>
      <c r="M855" s="19" t="s">
        <v>638</v>
      </c>
      <c r="N855" s="34" t="s">
        <v>561</v>
      </c>
      <c r="O855" s="11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34"/>
      <c r="M856" s="20"/>
      <c r="N856" s="34" t="s">
        <v>561</v>
      </c>
      <c r="O856" s="11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34"/>
      <c r="M857" s="20"/>
      <c r="N857" s="34" t="s">
        <v>561</v>
      </c>
      <c r="O857" s="11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34"/>
      <c r="M858" s="20"/>
      <c r="N858" s="34" t="s">
        <v>561</v>
      </c>
      <c r="O858" s="11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34"/>
      <c r="M859" s="20" t="s">
        <v>644</v>
      </c>
      <c r="N859" s="34" t="s">
        <v>561</v>
      </c>
      <c r="O859" s="11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34"/>
      <c r="M860" s="20"/>
      <c r="N860" s="35" t="s">
        <v>641</v>
      </c>
      <c r="O860" s="11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4"/>
      <c r="M861" s="30"/>
      <c r="N861" s="30"/>
      <c r="O861" s="11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34"/>
      <c r="M862" s="20"/>
      <c r="N862" s="35"/>
      <c r="O862" s="11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34"/>
      <c r="M863" s="20"/>
      <c r="N863" s="34" t="s">
        <v>561</v>
      </c>
      <c r="O863" s="11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34"/>
      <c r="M864" s="20"/>
      <c r="N864" s="34" t="s">
        <v>561</v>
      </c>
      <c r="O864" s="11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34"/>
      <c r="M865" s="20"/>
      <c r="N865" s="34" t="s">
        <v>561</v>
      </c>
      <c r="O865" s="11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34"/>
      <c r="M866" s="20"/>
      <c r="N866" s="34" t="s">
        <v>561</v>
      </c>
      <c r="O866" s="11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34"/>
      <c r="M867" s="20" t="s">
        <v>649</v>
      </c>
      <c r="N867" s="34" t="s">
        <v>561</v>
      </c>
      <c r="O867" s="11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34"/>
      <c r="M868" s="20"/>
      <c r="N868" s="35" t="s">
        <v>641</v>
      </c>
      <c r="O868" s="11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4"/>
      <c r="M869" s="30"/>
      <c r="N869" s="30"/>
      <c r="O869" s="11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34"/>
      <c r="M870" s="20"/>
      <c r="N870" s="35"/>
      <c r="O870" s="11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34"/>
      <c r="M871" s="20"/>
      <c r="N871" s="34" t="s">
        <v>561</v>
      </c>
      <c r="O871" s="11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34"/>
      <c r="M872" s="20"/>
      <c r="N872" s="34" t="s">
        <v>561</v>
      </c>
      <c r="O872" s="11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34"/>
      <c r="M873" s="20"/>
      <c r="N873" s="34" t="s">
        <v>561</v>
      </c>
      <c r="O873" s="11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34"/>
      <c r="M874" s="20"/>
      <c r="N874" s="34" t="s">
        <v>561</v>
      </c>
      <c r="O874" s="11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34"/>
      <c r="M875" s="20"/>
      <c r="N875" s="34" t="s">
        <v>561</v>
      </c>
      <c r="O875" s="11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35"/>
      <c r="M876" s="20"/>
      <c r="N876" s="35" t="s">
        <v>641</v>
      </c>
      <c r="O876" s="11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0"/>
  <sheetViews>
    <sheetView tabSelected="1" view="pageBreakPreview" topLeftCell="F13" zoomScale="30" zoomScaleSheetLayoutView="30" workbookViewId="0">
      <selection activeCell="K11" sqref="K11"/>
    </sheetView>
  </sheetViews>
  <sheetFormatPr defaultRowHeight="15"/>
  <cols>
    <col min="1" max="1" width="81" customWidth="1"/>
    <col min="2" max="2" width="89.5703125" customWidth="1"/>
    <col min="3" max="3" width="48.42578125" style="1" customWidth="1"/>
    <col min="4" max="4" width="56.140625" customWidth="1"/>
    <col min="5" max="5" width="76.28515625" customWidth="1"/>
    <col min="6" max="6" width="46.42578125" customWidth="1"/>
    <col min="7" max="7" width="57" customWidth="1"/>
    <col min="8" max="8" width="56.140625" customWidth="1"/>
    <col min="9" max="9" width="59.85546875" customWidth="1"/>
    <col min="10" max="10" width="77" customWidth="1"/>
    <col min="11" max="11" width="90.7109375" customWidth="1"/>
    <col min="12" max="12" width="105.28515625" customWidth="1"/>
    <col min="13" max="13" width="70.5703125" customWidth="1"/>
    <col min="16" max="16" width="14.5703125" customWidth="1"/>
  </cols>
  <sheetData>
    <row r="1" spans="1:24" s="1" customFormat="1" ht="33.7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7"/>
    </row>
    <row r="2" spans="1:24" s="1" customFormat="1" ht="46.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  <c r="M2" s="80"/>
    </row>
    <row r="3" spans="1:24" s="1" customFormat="1" ht="46.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  <c r="M3" s="80"/>
    </row>
    <row r="4" spans="1:24" s="1" customFormat="1" ht="45.75">
      <c r="A4" s="82"/>
      <c r="B4" s="82"/>
      <c r="C4" s="82"/>
      <c r="D4" s="82"/>
      <c r="E4" s="141" t="s">
        <v>678</v>
      </c>
      <c r="F4" s="141"/>
      <c r="G4" s="141"/>
      <c r="H4" s="141"/>
      <c r="I4" s="141"/>
      <c r="J4" s="141"/>
      <c r="K4" s="82"/>
      <c r="L4" s="82"/>
      <c r="M4" s="82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s="1" customFormat="1" ht="45.75">
      <c r="A5" s="82"/>
      <c r="B5" s="82"/>
      <c r="C5" s="82"/>
      <c r="D5" s="82"/>
      <c r="E5" s="141"/>
      <c r="F5" s="141"/>
      <c r="G5" s="141"/>
      <c r="H5" s="141"/>
      <c r="I5" s="141"/>
      <c r="J5" s="141"/>
      <c r="K5" s="82"/>
      <c r="L5" s="82"/>
      <c r="M5" s="82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24" s="1" customFormat="1" ht="45.75">
      <c r="A6" s="82"/>
      <c r="B6" s="82"/>
      <c r="C6" s="82"/>
      <c r="D6" s="82"/>
      <c r="E6" s="141"/>
      <c r="F6" s="141"/>
      <c r="G6" s="141"/>
      <c r="H6" s="141"/>
      <c r="I6" s="141"/>
      <c r="J6" s="141"/>
      <c r="K6" s="82"/>
      <c r="L6" s="82"/>
      <c r="M6" s="82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s="1" customFormat="1" ht="45.7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ht="407.25" customHeight="1">
      <c r="A8" s="83" t="s">
        <v>652</v>
      </c>
      <c r="B8" s="83" t="s">
        <v>656</v>
      </c>
      <c r="C8" s="83" t="s">
        <v>657</v>
      </c>
      <c r="D8" s="84" t="s">
        <v>653</v>
      </c>
      <c r="E8" s="85" t="s">
        <v>12</v>
      </c>
      <c r="F8" s="85" t="s">
        <v>12</v>
      </c>
      <c r="G8" s="86" t="s">
        <v>680</v>
      </c>
      <c r="H8" s="85" t="s">
        <v>679</v>
      </c>
      <c r="I8" s="83" t="s">
        <v>658</v>
      </c>
      <c r="J8" s="83" t="s">
        <v>660</v>
      </c>
      <c r="K8" s="85" t="s">
        <v>659</v>
      </c>
      <c r="L8" s="85" t="s">
        <v>2</v>
      </c>
      <c r="M8" s="85" t="s">
        <v>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s="1" customFormat="1" ht="375" customHeight="1">
      <c r="A9" s="142" t="s">
        <v>670</v>
      </c>
      <c r="B9" s="142" t="s">
        <v>667</v>
      </c>
      <c r="C9" s="87" t="s">
        <v>7</v>
      </c>
      <c r="D9" s="88" t="s">
        <v>654</v>
      </c>
      <c r="E9" s="89" t="s">
        <v>663</v>
      </c>
      <c r="F9" s="90" t="s">
        <v>661</v>
      </c>
      <c r="G9" s="91">
        <v>36</v>
      </c>
      <c r="H9" s="92">
        <v>34</v>
      </c>
      <c r="I9" s="92">
        <v>94.4</v>
      </c>
      <c r="J9" s="148">
        <v>93.3</v>
      </c>
      <c r="K9" s="93" t="s">
        <v>676</v>
      </c>
      <c r="L9" s="94" t="s">
        <v>668</v>
      </c>
      <c r="M9" s="138">
        <v>96.7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s="1" customFormat="1" ht="352.5" customHeight="1">
      <c r="A10" s="143"/>
      <c r="B10" s="143"/>
      <c r="C10" s="87" t="s">
        <v>7</v>
      </c>
      <c r="D10" s="88" t="s">
        <v>654</v>
      </c>
      <c r="E10" s="89" t="s">
        <v>672</v>
      </c>
      <c r="F10" s="90" t="s">
        <v>661</v>
      </c>
      <c r="G10" s="91">
        <v>100</v>
      </c>
      <c r="H10" s="92">
        <v>100</v>
      </c>
      <c r="I10" s="92">
        <v>100</v>
      </c>
      <c r="J10" s="149"/>
      <c r="K10" s="94"/>
      <c r="L10" s="94" t="s">
        <v>668</v>
      </c>
      <c r="M10" s="139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s="1" customFormat="1" ht="285.75" customHeight="1">
      <c r="A11" s="143"/>
      <c r="B11" s="143"/>
      <c r="C11" s="87" t="s">
        <v>7</v>
      </c>
      <c r="D11" s="88" t="s">
        <v>654</v>
      </c>
      <c r="E11" s="89" t="s">
        <v>673</v>
      </c>
      <c r="F11" s="90" t="s">
        <v>661</v>
      </c>
      <c r="G11" s="91">
        <v>100</v>
      </c>
      <c r="H11" s="92">
        <v>100</v>
      </c>
      <c r="I11" s="92">
        <v>100</v>
      </c>
      <c r="J11" s="149"/>
      <c r="K11" s="87"/>
      <c r="L11" s="94" t="s">
        <v>668</v>
      </c>
      <c r="M11" s="139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spans="1:24" s="1" customFormat="1" ht="409.5" customHeight="1">
      <c r="A12" s="143"/>
      <c r="B12" s="143"/>
      <c r="C12" s="87" t="s">
        <v>7</v>
      </c>
      <c r="D12" s="88" t="s">
        <v>654</v>
      </c>
      <c r="E12" s="104" t="s">
        <v>677</v>
      </c>
      <c r="F12" s="90" t="s">
        <v>661</v>
      </c>
      <c r="G12" s="91">
        <v>97</v>
      </c>
      <c r="H12" s="92">
        <v>97</v>
      </c>
      <c r="I12" s="92">
        <v>100</v>
      </c>
      <c r="J12" s="149"/>
      <c r="K12" s="87"/>
      <c r="L12" s="94" t="s">
        <v>668</v>
      </c>
      <c r="M12" s="139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s="1" customFormat="1" ht="204.75" customHeight="1">
      <c r="A13" s="143"/>
      <c r="B13" s="143"/>
      <c r="C13" s="87" t="s">
        <v>7</v>
      </c>
      <c r="D13" s="88" t="s">
        <v>655</v>
      </c>
      <c r="E13" s="89" t="s">
        <v>674</v>
      </c>
      <c r="F13" s="87" t="s">
        <v>675</v>
      </c>
      <c r="G13" s="95">
        <v>90000</v>
      </c>
      <c r="H13" s="96">
        <v>65000</v>
      </c>
      <c r="I13" s="92">
        <v>72.2</v>
      </c>
      <c r="J13" s="149"/>
      <c r="K13" s="93" t="s">
        <v>676</v>
      </c>
      <c r="L13" s="94" t="s">
        <v>668</v>
      </c>
      <c r="M13" s="139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s="1" customFormat="1" ht="383.25" customHeight="1">
      <c r="A14" s="144"/>
      <c r="B14" s="142" t="s">
        <v>669</v>
      </c>
      <c r="C14" s="87" t="s">
        <v>7</v>
      </c>
      <c r="D14" s="88" t="s">
        <v>654</v>
      </c>
      <c r="E14" s="89" t="s">
        <v>664</v>
      </c>
      <c r="F14" s="90" t="s">
        <v>661</v>
      </c>
      <c r="G14" s="91">
        <v>100</v>
      </c>
      <c r="H14" s="94">
        <v>100</v>
      </c>
      <c r="I14" s="92">
        <v>100</v>
      </c>
      <c r="J14" s="148">
        <v>100</v>
      </c>
      <c r="K14" s="94"/>
      <c r="L14" s="94" t="s">
        <v>668</v>
      </c>
      <c r="M14" s="139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s="1" customFormat="1" ht="228.75">
      <c r="A15" s="145"/>
      <c r="B15" s="143"/>
      <c r="C15" s="87" t="s">
        <v>7</v>
      </c>
      <c r="D15" s="88" t="s">
        <v>654</v>
      </c>
      <c r="E15" s="97" t="s">
        <v>665</v>
      </c>
      <c r="F15" s="90" t="s">
        <v>661</v>
      </c>
      <c r="G15" s="91">
        <v>100</v>
      </c>
      <c r="H15" s="94">
        <v>100</v>
      </c>
      <c r="I15" s="92">
        <v>100</v>
      </c>
      <c r="J15" s="149"/>
      <c r="K15" s="94"/>
      <c r="L15" s="94" t="s">
        <v>668</v>
      </c>
      <c r="M15" s="139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s="1" customFormat="1" ht="158.25" customHeight="1">
      <c r="A16" s="146"/>
      <c r="B16" s="147"/>
      <c r="C16" s="87" t="s">
        <v>7</v>
      </c>
      <c r="D16" s="88" t="s">
        <v>655</v>
      </c>
      <c r="E16" s="97" t="s">
        <v>666</v>
      </c>
      <c r="F16" s="94" t="s">
        <v>662</v>
      </c>
      <c r="G16" s="91">
        <v>70</v>
      </c>
      <c r="H16" s="94">
        <v>70</v>
      </c>
      <c r="I16" s="92">
        <v>100</v>
      </c>
      <c r="J16" s="150"/>
      <c r="K16" s="94"/>
      <c r="L16" s="94" t="s">
        <v>668</v>
      </c>
      <c r="M16" s="139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spans="1:24" s="1" customFormat="1" ht="180.75" customHeight="1">
      <c r="A17" s="98"/>
      <c r="B17" s="99" t="s">
        <v>681</v>
      </c>
      <c r="C17" s="87"/>
      <c r="D17" s="88"/>
      <c r="E17" s="97"/>
      <c r="F17" s="94"/>
      <c r="G17" s="91" t="s">
        <v>671</v>
      </c>
      <c r="H17" s="94" t="s">
        <v>682</v>
      </c>
      <c r="I17" s="94"/>
      <c r="J17" s="100"/>
      <c r="K17" s="94"/>
      <c r="L17" s="94"/>
      <c r="M17" s="139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s="1" customFormat="1" ht="45.75">
      <c r="A18" s="98"/>
      <c r="B18" s="99"/>
      <c r="C18" s="87"/>
      <c r="D18" s="88"/>
      <c r="E18" s="97"/>
      <c r="F18" s="94"/>
      <c r="G18" s="91"/>
      <c r="H18" s="94"/>
      <c r="I18" s="94"/>
      <c r="J18" s="100"/>
      <c r="K18" s="94"/>
      <c r="L18" s="94"/>
      <c r="M18" s="139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45.75">
      <c r="A19" s="101"/>
      <c r="B19" s="87"/>
      <c r="C19" s="94"/>
      <c r="D19" s="102"/>
      <c r="E19" s="94"/>
      <c r="F19" s="94"/>
      <c r="G19" s="91"/>
      <c r="H19" s="94"/>
      <c r="I19" s="94"/>
      <c r="J19" s="103"/>
      <c r="K19" s="94"/>
      <c r="L19" s="94"/>
      <c r="M19" s="140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23.25">
      <c r="A20" s="76"/>
      <c r="B20" s="76"/>
      <c r="C20" s="76"/>
      <c r="D20" s="76"/>
      <c r="E20" s="79"/>
      <c r="F20" s="79"/>
      <c r="G20" s="76"/>
      <c r="H20" s="76"/>
      <c r="I20" s="76"/>
      <c r="J20" s="76"/>
      <c r="K20" s="76"/>
      <c r="L20" s="76"/>
      <c r="M20" s="76"/>
    </row>
    <row r="21" spans="1:24" s="1" customFormat="1" ht="18.7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4" s="1" customFormat="1" ht="18.7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24" s="1" customFormat="1" ht="18.7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24" s="1" customFormat="1" ht="18.7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24" s="1" customFormat="1" ht="18.7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24" s="1" customFormat="1" ht="18.7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24" s="1" customFormat="1" ht="18.7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24" s="1" customFormat="1" ht="18.7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24" s="1" customFormat="1" ht="18.7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24" s="1" customFormat="1" ht="18.7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24" s="1" customFormat="1"/>
    <row r="32" spans="1:2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2018-10-16T08:50:00Z</dcterms:modified>
</cp:coreProperties>
</file>