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L580" s="1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O57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402"/>
</calcChain>
</file>

<file path=xl/sharedStrings.xml><?xml version="1.0" encoding="utf-8"?>
<sst xmlns="http://schemas.openxmlformats.org/spreadsheetml/2006/main" count="3381" uniqueCount="685">
  <si>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</si>
  <si>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</si>
  <si>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</si>
  <si>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</si>
  <si>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</si>
  <si>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</si>
  <si>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</si>
  <si>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</si>
  <si>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</si>
  <si>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</si>
  <si>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</si>
  <si>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</si>
  <si>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</si>
  <si>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</si>
  <si>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</si>
  <si>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</si>
  <si>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</si>
  <si>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</si>
  <si>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</si>
  <si>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</si>
  <si>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</si>
  <si>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</si>
  <si>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</si>
  <si>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</si>
  <si>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</si>
  <si>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</si>
  <si>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</si>
  <si>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</si>
  <si>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</si>
  <si>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</si>
  <si>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</si>
  <si>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</si>
  <si>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</si>
  <si>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</si>
  <si>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</si>
  <si>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</si>
  <si>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</si>
  <si>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</si>
  <si>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</si>
  <si>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</si>
  <si>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</si>
  <si>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</si>
  <si>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</si>
  <si>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</si>
  <si>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</si>
  <si>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</si>
  <si>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</si>
  <si>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</si>
  <si>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</si>
  <si>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</si>
  <si>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</si>
  <si>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</si>
  <si>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</si>
  <si>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</si>
  <si>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</si>
  <si>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</si>
  <si>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</si>
  <si>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</si>
  <si>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</si>
  <si>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</si>
  <si>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</si>
  <si>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</si>
  <si>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</si>
  <si>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</si>
  <si>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</si>
  <si>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</si>
  <si>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</si>
  <si>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</si>
  <si>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</si>
  <si>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</si>
  <si>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</si>
  <si>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</si>
  <si>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</si>
  <si>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</si>
  <si>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</si>
  <si>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</si>
  <si>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</si>
  <si>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</si>
  <si>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</si>
  <si>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</si>
  <si>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</si>
  <si>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</si>
  <si>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</si>
  <si>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</si>
  <si>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</si>
  <si>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</si>
  <si>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</si>
  <si>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</si>
  <si>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</si>
  <si>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</si>
  <si>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</si>
  <si>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</si>
  <si>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</si>
  <si>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</si>
  <si>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</si>
  <si>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</si>
  <si>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</si>
  <si>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</si>
  <si>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</si>
  <si>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</si>
  <si>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</si>
  <si>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</si>
  <si>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</si>
  <si>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</si>
  <si>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</si>
  <si>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</si>
  <si>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</si>
  <si>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</si>
  <si>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</si>
  <si>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</si>
  <si>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</si>
  <si>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</si>
  <si>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</si>
  <si>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</si>
  <si>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</si>
  <si>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</si>
  <si>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</si>
  <si>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</si>
  <si>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</si>
  <si>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</si>
  <si>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</si>
  <si>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</si>
  <si>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</si>
  <si>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</si>
  <si>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</si>
  <si>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</si>
  <si>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</si>
  <si>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</si>
  <si>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</si>
  <si>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</si>
  <si>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</si>
  <si>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</si>
  <si>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</si>
  <si>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</si>
  <si>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</si>
  <si>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</si>
  <si>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</si>
  <si>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</si>
  <si>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</si>
  <si>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</si>
  <si>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</si>
  <si>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</si>
  <si>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</si>
  <si>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</si>
  <si>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</si>
  <si>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</si>
  <si>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</si>
  <si>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</si>
  <si>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</si>
  <si>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</si>
  <si>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</si>
  <si>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</si>
  <si>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</si>
  <si>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</si>
  <si>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</si>
  <si>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</si>
  <si>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</si>
  <si>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</si>
  <si>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</si>
  <si>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</si>
  <si>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</si>
  <si>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</si>
  <si>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</si>
  <si>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</si>
  <si>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</si>
  <si>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</si>
  <si>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</si>
  <si>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</si>
  <si>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</si>
  <si>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</si>
  <si>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</si>
  <si>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</si>
  <si>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</si>
  <si>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</si>
  <si>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</si>
  <si>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</si>
  <si>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</si>
  <si>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</si>
  <si>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</si>
  <si>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</si>
  <si>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</si>
  <si>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</si>
  <si>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</si>
  <si>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</si>
  <si>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</si>
  <si>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</si>
  <si>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</si>
  <si>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</si>
  <si>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</si>
  <si>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</si>
  <si>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</si>
  <si>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</si>
  <si>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</si>
  <si>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</si>
  <si>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</si>
  <si>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</si>
  <si>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</si>
  <si>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</si>
  <si>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</si>
  <si>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</si>
  <si>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</si>
  <si>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</si>
  <si>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</si>
  <si>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</si>
  <si>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</si>
  <si>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</si>
  <si>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</si>
  <si>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</si>
  <si>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</si>
  <si>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</si>
  <si>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</si>
  <si>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</si>
  <si>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</si>
  <si>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</si>
  <si>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</si>
  <si>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</si>
  <si>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</si>
  <si>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</si>
  <si>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</si>
  <si>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</si>
  <si>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</si>
  <si>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</si>
  <si>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</si>
  <si>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</si>
  <si>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</si>
  <si>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</si>
  <si>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</si>
  <si>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</si>
  <si>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</si>
  <si>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</si>
  <si>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</si>
  <si>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</si>
  <si>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</si>
  <si>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</si>
  <si>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</si>
  <si>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</si>
  <si>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</si>
  <si>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</si>
  <si>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</si>
  <si>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</si>
  <si>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</si>
  <si>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</si>
  <si>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</si>
  <si>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</si>
  <si>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</si>
  <si>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</si>
  <si>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</si>
  <si>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</si>
  <si>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</si>
  <si>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</si>
  <si>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</si>
  <si>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</si>
  <si>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</si>
  <si>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</si>
  <si>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</si>
  <si>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</si>
  <si>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</si>
  <si>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</si>
  <si>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</si>
  <si>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</si>
  <si>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</si>
  <si>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</si>
  <si>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</si>
  <si>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</si>
  <si>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</si>
  <si>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</si>
  <si>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</si>
  <si>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</si>
  <si>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</si>
  <si>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</si>
  <si>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</si>
  <si>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</si>
  <si>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</si>
  <si>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</si>
  <si>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</si>
  <si>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</si>
  <si>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</si>
  <si>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</si>
  <si>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</si>
  <si>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</si>
  <si>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</si>
  <si>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</si>
  <si>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</si>
  <si>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</si>
  <si>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</si>
  <si>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</si>
  <si>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</si>
  <si>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</si>
  <si>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</si>
  <si>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</si>
  <si>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</si>
  <si>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</si>
  <si>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</si>
  <si>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</si>
  <si>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</si>
  <si>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</si>
  <si>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</si>
  <si>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</si>
  <si>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</si>
  <si>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</si>
  <si>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</si>
  <si>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</si>
  <si>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</si>
  <si>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</si>
  <si>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</si>
  <si>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</si>
  <si>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</si>
  <si>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</si>
  <si>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</si>
  <si>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</si>
  <si>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</si>
  <si>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</si>
  <si>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</si>
  <si>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</si>
  <si>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</si>
  <si>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</si>
  <si>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</si>
  <si>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</si>
  <si>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</si>
  <si>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</si>
  <si>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</si>
  <si>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</si>
  <si>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</si>
  <si>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</si>
  <si>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</si>
  <si>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</si>
  <si>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</si>
  <si>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</si>
  <si>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</si>
  <si>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</si>
  <si>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</si>
  <si>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</si>
  <si>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</si>
  <si>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</si>
  <si>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</si>
  <si>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</si>
  <si>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</si>
  <si>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</si>
  <si>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</si>
  <si>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</si>
  <si>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</si>
  <si>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</si>
  <si>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</si>
  <si>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</si>
  <si>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</si>
  <si>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</si>
  <si>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</si>
  <si>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</si>
  <si>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</si>
  <si>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</si>
  <si>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</si>
  <si>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</si>
  <si>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</si>
  <si>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</si>
  <si>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</si>
  <si>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</si>
  <si>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</si>
  <si>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</si>
  <si>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</si>
  <si>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</si>
  <si>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</si>
  <si>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</si>
  <si>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</si>
  <si>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</si>
  <si>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</si>
  <si>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</si>
  <si>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</si>
  <si>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</si>
  <si>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</si>
  <si>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</si>
  <si>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</si>
  <si>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</si>
  <si>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</si>
  <si>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</si>
  <si>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</si>
  <si>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</si>
  <si>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</si>
  <si>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</si>
  <si>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</si>
  <si>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</si>
  <si>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</si>
  <si>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</si>
  <si>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</si>
  <si>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</si>
  <si>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</si>
  <si>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</si>
  <si>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</si>
  <si>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</si>
  <si>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</si>
  <si>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</si>
  <si>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</si>
  <si>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</si>
  <si>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</si>
  <si>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</si>
  <si>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</si>
  <si>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</si>
  <si>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</si>
  <si>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</si>
  <si>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</si>
  <si>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</si>
  <si>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</si>
  <si>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</si>
  <si>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</si>
  <si>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</si>
  <si>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</si>
  <si>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</si>
  <si>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</si>
  <si>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</si>
  <si>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</si>
  <si>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</si>
  <si>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</si>
  <si>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</si>
  <si>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</si>
  <si>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</si>
  <si>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</si>
  <si>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</si>
  <si>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</si>
  <si>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</si>
  <si>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</si>
  <si>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</si>
  <si>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</si>
  <si>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</si>
  <si>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</si>
  <si>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</si>
  <si>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</si>
  <si>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</si>
  <si>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</si>
  <si>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</si>
  <si>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</si>
  <si>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</si>
  <si>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</si>
  <si>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</si>
  <si>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</si>
  <si>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</si>
  <si>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</si>
  <si>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</si>
  <si>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</si>
  <si>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</si>
  <si>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</si>
  <si>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</si>
  <si>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</si>
  <si>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</si>
  <si>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</si>
  <si>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</si>
  <si>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</si>
  <si>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</si>
  <si>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</si>
  <si>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</si>
  <si>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</si>
  <si>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</si>
  <si>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</si>
  <si>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</si>
  <si>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</si>
  <si>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</si>
  <si>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</si>
  <si>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</si>
  <si>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</si>
  <si>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</si>
  <si>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</si>
  <si>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</si>
  <si>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</si>
  <si>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</si>
  <si>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</si>
  <si>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</si>
  <si>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</si>
  <si>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</si>
  <si>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</si>
  <si>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</si>
  <si>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</si>
  <si>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</si>
  <si>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</si>
  <si>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</si>
  <si>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</si>
  <si>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</si>
  <si>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</si>
  <si>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</si>
  <si>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</si>
  <si>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</si>
  <si>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</si>
  <si>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</si>
  <si>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</si>
  <si>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</si>
  <si>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</si>
  <si>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</si>
  <si>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</si>
  <si>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</si>
  <si>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</si>
  <si>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</si>
  <si>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</si>
  <si>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</si>
  <si>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</si>
  <si>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</si>
  <si>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</si>
  <si>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</si>
  <si>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</si>
  <si>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</si>
  <si>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</si>
  <si>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</si>
  <si>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</si>
  <si>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</si>
  <si>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</si>
  <si>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</si>
  <si>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</si>
  <si>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</si>
  <si>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</si>
  <si>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</si>
  <si>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</si>
  <si>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</si>
  <si>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</si>
  <si>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</si>
  <si>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</si>
  <si>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</si>
  <si>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</si>
  <si>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</si>
  <si>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</si>
  <si>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</si>
  <si>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</si>
  <si>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</si>
  <si>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</si>
  <si>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</si>
  <si>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</si>
  <si>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</si>
  <si>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</si>
  <si>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</si>
  <si>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</si>
  <si>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</si>
  <si>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</si>
  <si>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</si>
  <si>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</si>
  <si>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</si>
  <si>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</si>
  <si>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</si>
  <si>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</si>
  <si>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</si>
  <si>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</si>
  <si>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</si>
  <si>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</si>
  <si>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</si>
  <si>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</si>
  <si>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</si>
  <si>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</si>
  <si>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</si>
  <si>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</si>
  <si>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</si>
  <si>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</si>
  <si>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</si>
  <si>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</si>
  <si>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</si>
  <si>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</si>
  <si>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</si>
  <si>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</si>
  <si>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</si>
  <si>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</si>
  <si>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</si>
  <si>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</si>
  <si>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</si>
  <si>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</si>
  <si>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</si>
  <si>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</si>
  <si>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</si>
  <si>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</si>
  <si>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</si>
  <si>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</si>
  <si>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</si>
  <si>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</si>
  <si>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</si>
  <si>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</si>
  <si>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</si>
  <si>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</si>
  <si>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</si>
  <si>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</si>
  <si>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</si>
  <si>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</si>
  <si>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</si>
  <si>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</si>
  <si>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</si>
  <si>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</si>
  <si>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</si>
  <si>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</si>
  <si>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</si>
  <si>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</si>
  <si>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</si>
  <si>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</si>
  <si>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</si>
  <si>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</si>
  <si>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</si>
  <si>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</si>
  <si>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</si>
  <si>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</si>
  <si>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</si>
  <si>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</si>
  <si>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</si>
  <si>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</si>
  <si>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</si>
  <si>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</si>
  <si>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</si>
  <si>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</si>
  <si>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</si>
  <si>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</si>
  <si>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</si>
  <si>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</si>
  <si>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</si>
  <si>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</si>
  <si>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</si>
  <si>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</si>
  <si>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</si>
  <si>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</si>
  <si>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</si>
  <si>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</si>
  <si>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</si>
  <si>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</si>
  <si>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</si>
  <si>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</si>
  <si>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</si>
  <si>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</si>
  <si>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</si>
  <si>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</si>
  <si>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</si>
  <si>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</si>
  <si>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</si>
  <si>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</si>
  <si>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</si>
  <si>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</si>
  <si>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</si>
  <si>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</si>
  <si>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</si>
  <si>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</si>
  <si>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</si>
  <si>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</si>
  <si>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</si>
  <si>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</si>
  <si>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</si>
  <si>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</si>
  <si>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</si>
  <si>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</si>
  <si>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</si>
  <si>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</si>
  <si>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</si>
  <si>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</si>
  <si>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</si>
  <si>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</si>
  <si>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</si>
  <si>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</si>
  <si>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</si>
  <si>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</si>
  <si>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</si>
  <si>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</si>
  <si>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</si>
  <si>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</si>
  <si>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</si>
  <si>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</si>
  <si>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</si>
  <si>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</si>
  <si>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</si>
  <si>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</si>
  <si>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</si>
  <si>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</si>
  <si>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</si>
  <si>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</si>
  <si>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</si>
  <si>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</si>
  <si>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</si>
  <si>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</si>
  <si>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</si>
  <si>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</si>
  <si>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</si>
  <si>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</si>
  <si>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</si>
  <si>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</si>
  <si>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</si>
  <si>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</si>
  <si>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</si>
  <si>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</si>
  <si>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</si>
  <si>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</si>
  <si>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</si>
  <si>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</si>
  <si>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</si>
  <si>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</si>
  <si>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</si>
  <si>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</si>
  <si>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</si>
  <si>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2017 г.</t>
  </si>
  <si>
    <t>Фактическое значение за  2017  год</t>
  </si>
  <si>
    <t>22.01.2018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</si>
</sst>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7">
        <f>(K11+K12+K13+K14+K15+K16)/6</f>
        <v>2.1875</v>
      </c>
      <c r="M11" s="19" t="s">
        <v>29</v>
      </c>
      <c r="N11" s="19" t="s">
        <v>30</v>
      </c>
      <c r="O11" s="8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7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7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7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7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8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7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7">
        <f>(K28+K29+K30+K31+K32+K33)/6</f>
        <v>1.8038209261893474</v>
      </c>
      <c r="M28" s="19" t="s">
        <v>29</v>
      </c>
      <c r="N28" s="19" t="s">
        <v>30</v>
      </c>
      <c r="O28" s="8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8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8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8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8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8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90" t="s">
        <v>20</v>
      </c>
      <c r="N34" s="90"/>
      <c r="O34" s="8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7">
        <f>(K36+K37+K38+K39+K40)/5</f>
        <v>1.0075883575883577</v>
      </c>
      <c r="M36" s="20"/>
      <c r="N36" s="19" t="s">
        <v>35</v>
      </c>
      <c r="O36" s="8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8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8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8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8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7">
        <f>(K45+K46+K47+K48+K49+K50)/6</f>
        <v>1</v>
      </c>
      <c r="M45" s="20"/>
      <c r="N45" s="19" t="s">
        <v>30</v>
      </c>
      <c r="O45" s="8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90" t="s">
        <v>20</v>
      </c>
      <c r="N51" s="90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7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7">
        <f>(K62+K63+K64+K65+K66+K67)/6</f>
        <v>1.6916666666666667</v>
      </c>
      <c r="M62" s="19" t="s">
        <v>29</v>
      </c>
      <c r="N62" s="19" t="s">
        <v>30</v>
      </c>
      <c r="O62" s="8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90" t="s">
        <v>20</v>
      </c>
      <c r="N68" s="90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7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7">
        <f>(K79+K80+K81+K82+K83+K84)/6</f>
        <v>1.7166666666666668</v>
      </c>
      <c r="M79" s="19" t="s">
        <v>29</v>
      </c>
      <c r="N79" s="19" t="s">
        <v>30</v>
      </c>
      <c r="O79" s="8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90" t="s">
        <v>20</v>
      </c>
      <c r="N85" s="90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7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7">
        <f>(K96+K97+K98+K99+K100+K101)/6</f>
        <v>1.9166666666666667</v>
      </c>
      <c r="M96" s="19" t="s">
        <v>29</v>
      </c>
      <c r="N96" s="19" t="s">
        <v>30</v>
      </c>
      <c r="O96" s="8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90" t="s">
        <v>20</v>
      </c>
      <c r="N102" s="90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7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7">
        <f>(K113+K114+K115+K116+K117+K118)/6</f>
        <v>1.7583333333333335</v>
      </c>
      <c r="M113" s="19" t="s">
        <v>29</v>
      </c>
      <c r="N113" s="19" t="s">
        <v>30</v>
      </c>
      <c r="O113" s="8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90" t="s">
        <v>20</v>
      </c>
      <c r="N119" s="90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7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7">
        <f>(K130+K131+K132+K133+K134+K135)/6</f>
        <v>1</v>
      </c>
      <c r="M130" s="19" t="s">
        <v>29</v>
      </c>
      <c r="N130" s="19" t="s">
        <v>30</v>
      </c>
      <c r="O130" s="8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90" t="s">
        <v>20</v>
      </c>
      <c r="N136" s="90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7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7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90" t="s">
        <v>20</v>
      </c>
      <c r="N153" s="91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7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7">
        <f>(K164+K165+K166+K167+K168+K169)/6</f>
        <v>1.25</v>
      </c>
      <c r="M164" s="19" t="s">
        <v>29</v>
      </c>
      <c r="N164" s="19" t="s">
        <v>30</v>
      </c>
      <c r="O164" s="8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90" t="s">
        <v>20</v>
      </c>
      <c r="N170" s="90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7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7">
        <f>(K181+K182+K183+K184+K185+K186)/6</f>
        <v>1.7008333333333334</v>
      </c>
      <c r="M181" s="19" t="s">
        <v>29</v>
      </c>
      <c r="N181" s="19" t="s">
        <v>30</v>
      </c>
      <c r="O181" s="8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90" t="s">
        <v>20</v>
      </c>
      <c r="N187" s="90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7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7">
        <f>(K198+K199+K200+K201+K202+K203)/6</f>
        <v>1.9198592375366568</v>
      </c>
      <c r="M198" s="19" t="s">
        <v>29</v>
      </c>
      <c r="N198" s="19" t="s">
        <v>30</v>
      </c>
      <c r="O198" s="8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90" t="s">
        <v>20</v>
      </c>
      <c r="N204" s="90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7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7">
        <f>(K215+K216+K217+K218+K219+K220)/6</f>
        <v>1.7909153543307088</v>
      </c>
      <c r="M215" s="19" t="s">
        <v>29</v>
      </c>
      <c r="N215" s="19" t="s">
        <v>30</v>
      </c>
      <c r="O215" s="8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90" t="s">
        <v>20</v>
      </c>
      <c r="N221" s="90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7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7">
        <f>(K232+K233+K234+K235+K236+K237)/6</f>
        <v>1.5833333333333333</v>
      </c>
      <c r="M232" s="19" t="s">
        <v>29</v>
      </c>
      <c r="N232" s="19" t="s">
        <v>30</v>
      </c>
      <c r="O232" s="8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90" t="s">
        <v>20</v>
      </c>
      <c r="N238" s="90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7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7">
        <f>(K249+K250+K251+K252+K253+K254)/6</f>
        <v>2.0698130783845072</v>
      </c>
      <c r="M249" s="19" t="s">
        <v>29</v>
      </c>
      <c r="N249" s="19" t="s">
        <v>30</v>
      </c>
      <c r="O249" s="8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90" t="s">
        <v>20</v>
      </c>
      <c r="N255" s="90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7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7">
        <f>(K266+K267+K268+K269+K270+K271)/6</f>
        <v>1.8833333333333335</v>
      </c>
      <c r="M266" s="19" t="s">
        <v>29</v>
      </c>
      <c r="N266" s="19" t="s">
        <v>30</v>
      </c>
      <c r="O266" s="8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90" t="s">
        <v>20</v>
      </c>
      <c r="N272" s="90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7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7">
        <f>(K283+K284+K285+K286+K287+K288)/6</f>
        <v>1.7583333333333335</v>
      </c>
      <c r="M283" s="19" t="s">
        <v>29</v>
      </c>
      <c r="N283" s="19" t="s">
        <v>30</v>
      </c>
      <c r="O283" s="8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90" t="s">
        <v>20</v>
      </c>
      <c r="N289" s="90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7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7">
        <f>(K300+K301+K302+K303+K304+K305)/6</f>
        <v>1.7249999999999999</v>
      </c>
      <c r="M300" s="19" t="s">
        <v>29</v>
      </c>
      <c r="N300" s="19" t="s">
        <v>30</v>
      </c>
      <c r="O300" s="8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90" t="s">
        <v>20</v>
      </c>
      <c r="N306" s="90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7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7">
        <f>(K317+K318+K319+K320+K321+K322)/6</f>
        <v>1.5986419753086418</v>
      </c>
      <c r="M317" s="19" t="s">
        <v>29</v>
      </c>
      <c r="N317" s="19" t="s">
        <v>30</v>
      </c>
      <c r="O317" s="8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0" t="s">
        <v>21</v>
      </c>
      <c r="L323" s="20" t="s">
        <v>22</v>
      </c>
      <c r="M323" s="90" t="s">
        <v>20</v>
      </c>
      <c r="N323" s="90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7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7">
        <f>(K334+K335+K336+K337+K338+K339)/6</f>
        <v>1.8666666666666665</v>
      </c>
      <c r="M334" s="19" t="s">
        <v>29</v>
      </c>
      <c r="N334" s="19" t="s">
        <v>30</v>
      </c>
      <c r="O334" s="8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90" t="s">
        <v>20</v>
      </c>
      <c r="N340" s="90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7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7">
        <f>(K351+K352+K353+K354+K355+K356)/6</f>
        <v>1.9112745098039217</v>
      </c>
      <c r="M351" s="19" t="s">
        <v>29</v>
      </c>
      <c r="N351" s="19" t="s">
        <v>30</v>
      </c>
      <c r="O351" s="8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90" t="s">
        <v>20</v>
      </c>
      <c r="N357" s="90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7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7">
        <f>(K368+K369+K370+K371+K372+K373)/6</f>
        <v>2.1666666666666665</v>
      </c>
      <c r="M368" s="19" t="s">
        <v>29</v>
      </c>
      <c r="N368" s="19" t="s">
        <v>30</v>
      </c>
      <c r="O368" s="8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90" t="s">
        <v>20</v>
      </c>
      <c r="N374" s="90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7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7">
        <f>(K385+K386+K387+K388+K389+K390)/6</f>
        <v>1</v>
      </c>
      <c r="M385" s="20"/>
      <c r="N385" s="19" t="s">
        <v>30</v>
      </c>
      <c r="O385" s="8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90" t="s">
        <v>20</v>
      </c>
      <c r="N391" s="90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7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7">
        <f>(K402+K403+K404+K405+K406+K407)/6</f>
        <v>1.0832777777777778</v>
      </c>
      <c r="M402" s="19" t="s">
        <v>29</v>
      </c>
      <c r="N402" s="19" t="s">
        <v>30</v>
      </c>
      <c r="O402" s="8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90" t="s">
        <v>20</v>
      </c>
      <c r="N408" s="90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7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7">
        <f>(K419+K420+K421+K422+K423+K424)/6</f>
        <v>2.0833333333333335</v>
      </c>
      <c r="M419" s="19" t="s">
        <v>29</v>
      </c>
      <c r="N419" s="19" t="s">
        <v>30</v>
      </c>
      <c r="O419" s="8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90" t="s">
        <v>20</v>
      </c>
      <c r="N425" s="90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7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7">
        <f>(K436+K437+K438+K439+K440+K441)/6</f>
        <v>1.1083333333333334</v>
      </c>
      <c r="M436" s="19" t="s">
        <v>29</v>
      </c>
      <c r="N436" s="19" t="s">
        <v>30</v>
      </c>
      <c r="O436" s="8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90" t="s">
        <v>20</v>
      </c>
      <c r="N442" s="90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7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7">
        <f>(K453+K454+K455+K456+K457+K458)/6</f>
        <v>1.3333333333333333</v>
      </c>
      <c r="M453" s="20"/>
      <c r="N453" s="19" t="s">
        <v>30</v>
      </c>
      <c r="O453" s="8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90" t="s">
        <v>20</v>
      </c>
      <c r="N459" s="90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7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7">
        <f>(K470+K471+K472+K473+K474+K475)/6</f>
        <v>1.1666666666666667</v>
      </c>
      <c r="M470" s="19" t="s">
        <v>29</v>
      </c>
      <c r="N470" s="19" t="s">
        <v>30</v>
      </c>
      <c r="O470" s="8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90" t="s">
        <v>20</v>
      </c>
      <c r="N476" s="90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7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7">
        <f>(K487+K488+K489+K490+K491+K492)/6</f>
        <v>1.5887978142076502</v>
      </c>
      <c r="M487" s="19" t="s">
        <v>29</v>
      </c>
      <c r="N487" s="19" t="s">
        <v>30</v>
      </c>
      <c r="O487" s="8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90" t="s">
        <v>20</v>
      </c>
      <c r="N493" s="90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7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7">
        <f>(K504+K505+K506+K507+K508+K509)/6</f>
        <v>2.0790901898734178</v>
      </c>
      <c r="M504" s="19" t="s">
        <v>29</v>
      </c>
      <c r="N504" s="19" t="s">
        <v>30</v>
      </c>
      <c r="O504" s="8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90" t="s">
        <v>20</v>
      </c>
      <c r="N510" s="90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7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7">
        <f>(K521+K522+K523+K524+K525+K526)/6</f>
        <v>0.96521464646464639</v>
      </c>
      <c r="M521" s="30"/>
      <c r="N521" s="19" t="s">
        <v>30</v>
      </c>
      <c r="O521" s="8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90" t="s">
        <v>20</v>
      </c>
      <c r="N527" s="90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7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7">
        <f>(K538+K539+K540+K541+K542+K543)/6</f>
        <v>1</v>
      </c>
      <c r="M538" s="19"/>
      <c r="N538" s="19" t="s">
        <v>30</v>
      </c>
      <c r="O538" s="8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90" t="s">
        <v>20</v>
      </c>
      <c r="N544" s="90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7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7">
        <f>(K555+K556+K557+K558+K559+K560)/6</f>
        <v>2.0209956709956711</v>
      </c>
      <c r="M555" s="19" t="s">
        <v>29</v>
      </c>
      <c r="N555" s="19" t="s">
        <v>30</v>
      </c>
      <c r="O555" s="8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90" t="s">
        <v>20</v>
      </c>
      <c r="N561" s="90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7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7">
        <f>(K572+K573+K574+K575+K576+K577)/6</f>
        <v>2.1666666666666665</v>
      </c>
      <c r="M572" s="19" t="s">
        <v>29</v>
      </c>
      <c r="N572" s="19" t="s">
        <v>30</v>
      </c>
      <c r="O572" s="8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90" t="s">
        <v>20</v>
      </c>
      <c r="N578" s="90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7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7">
        <f>(K589+K590+K591+K592+K593+K594)/6</f>
        <v>1.5416666666666667</v>
      </c>
      <c r="M589" s="19" t="s">
        <v>29</v>
      </c>
      <c r="N589" s="19" t="s">
        <v>30</v>
      </c>
      <c r="O589" s="8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90" t="s">
        <v>20</v>
      </c>
      <c r="N595" s="90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7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7">
        <f>(K606+K607+K608+K609+K610+K611)/6</f>
        <v>1</v>
      </c>
      <c r="M606" s="20"/>
      <c r="N606" s="19" t="s">
        <v>30</v>
      </c>
      <c r="O606" s="8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90" t="s">
        <v>20</v>
      </c>
      <c r="N612" s="90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7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7">
        <f>(K623+K624+K625+K626+K627+K628)/6</f>
        <v>1.3083333333333333</v>
      </c>
      <c r="M623" s="19" t="s">
        <v>29</v>
      </c>
      <c r="N623" s="19" t="s">
        <v>30</v>
      </c>
      <c r="O623" s="8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90" t="s">
        <v>20</v>
      </c>
      <c r="N629" s="90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7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7">
        <f>(K640+K641+K642+K643+K644+K645)/6</f>
        <v>1.25</v>
      </c>
      <c r="M640" s="19" t="s">
        <v>29</v>
      </c>
      <c r="N640" s="19" t="s">
        <v>30</v>
      </c>
      <c r="O640" s="8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90" t="s">
        <v>20</v>
      </c>
      <c r="N646" s="90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7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7">
        <f>(K659+K661+K662+K663+K664+K665+K666+K667+K668+K669+K670+K671+K672+K673+K674+K675)/16</f>
        <v>1</v>
      </c>
      <c r="M659" s="19"/>
      <c r="N659" s="19" t="s">
        <v>30</v>
      </c>
      <c r="O659" s="8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8"/>
      <c r="M660" s="20"/>
      <c r="N660" s="19" t="s">
        <v>35</v>
      </c>
      <c r="O660" s="8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8"/>
      <c r="M661" s="20"/>
      <c r="N661" s="19" t="s">
        <v>35</v>
      </c>
      <c r="O661" s="8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8"/>
      <c r="M662" s="20"/>
      <c r="N662" s="19" t="s">
        <v>35</v>
      </c>
      <c r="O662" s="8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8"/>
      <c r="M663" s="20"/>
      <c r="N663" s="19" t="s">
        <v>35</v>
      </c>
      <c r="O663" s="8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8"/>
      <c r="M664" s="44"/>
      <c r="N664" s="19" t="s">
        <v>35</v>
      </c>
      <c r="O664" s="8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8"/>
      <c r="M665" s="20"/>
      <c r="N665" s="19" t="s">
        <v>35</v>
      </c>
      <c r="O665" s="8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8"/>
      <c r="M666" s="20"/>
      <c r="N666" s="19" t="s">
        <v>35</v>
      </c>
      <c r="O666" s="8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8"/>
      <c r="M667" s="20"/>
      <c r="N667" s="19"/>
      <c r="O667" s="8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8"/>
      <c r="M668" s="20"/>
      <c r="N668" s="19"/>
      <c r="O668" s="8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8"/>
      <c r="M669" s="20"/>
      <c r="N669" s="19"/>
      <c r="O669" s="8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8"/>
      <c r="M670" s="20"/>
      <c r="N670" s="19"/>
      <c r="O670" s="8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8"/>
      <c r="M671" s="20"/>
      <c r="N671" s="19"/>
      <c r="O671" s="8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8"/>
      <c r="M672" s="20"/>
      <c r="N672" s="19"/>
      <c r="O672" s="8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8"/>
      <c r="M673" s="20"/>
      <c r="N673" s="19"/>
      <c r="O673" s="8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8"/>
      <c r="M674" s="20"/>
      <c r="N674" s="19"/>
      <c r="O674" s="8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9"/>
      <c r="M675" s="20"/>
      <c r="N675" s="19" t="s">
        <v>30</v>
      </c>
      <c r="O675" s="8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90" t="s">
        <v>20</v>
      </c>
      <c r="N676" s="90"/>
      <c r="O676" s="8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7">
        <v>1</v>
      </c>
      <c r="M678" s="20"/>
      <c r="N678" s="19" t="s">
        <v>35</v>
      </c>
      <c r="O678" s="8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8"/>
      <c r="M679" s="20"/>
      <c r="N679" s="19" t="s">
        <v>35</v>
      </c>
      <c r="O679" s="8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8"/>
      <c r="M680" s="20"/>
      <c r="N680" s="19" t="s">
        <v>35</v>
      </c>
      <c r="O680" s="8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8"/>
      <c r="M681" s="20"/>
      <c r="N681" s="19" t="s">
        <v>35</v>
      </c>
      <c r="O681" s="8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8"/>
      <c r="M682" s="20"/>
      <c r="N682" s="19" t="s">
        <v>35</v>
      </c>
      <c r="O682" s="8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8"/>
      <c r="M683" s="20"/>
      <c r="N683" s="19" t="s">
        <v>35</v>
      </c>
      <c r="O683" s="8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8"/>
      <c r="M684" s="20"/>
      <c r="N684" s="19" t="s">
        <v>35</v>
      </c>
      <c r="O684" s="8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8"/>
      <c r="M685" s="20"/>
      <c r="N685" s="19" t="s">
        <v>35</v>
      </c>
      <c r="O685" s="8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8"/>
      <c r="M686" s="20"/>
      <c r="N686" s="19" t="s">
        <v>35</v>
      </c>
      <c r="O686" s="8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8"/>
      <c r="M687" s="20"/>
      <c r="N687" s="19"/>
      <c r="O687" s="8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8"/>
      <c r="M688" s="20"/>
      <c r="N688" s="19"/>
      <c r="O688" s="8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8"/>
      <c r="M689" s="20"/>
      <c r="N689" s="19"/>
      <c r="O689" s="8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8"/>
      <c r="M690" s="20"/>
      <c r="N690" s="19"/>
      <c r="O690" s="8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8"/>
      <c r="M691" s="20"/>
      <c r="N691" s="19"/>
      <c r="O691" s="8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8"/>
      <c r="M692" s="20"/>
      <c r="N692" s="19"/>
      <c r="O692" s="8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8"/>
      <c r="M693" s="20"/>
      <c r="N693" s="19"/>
      <c r="O693" s="8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8"/>
      <c r="M694" s="19"/>
      <c r="N694" s="20"/>
      <c r="O694" s="8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8"/>
      <c r="M695" s="44"/>
      <c r="N695" s="50" t="s">
        <v>442</v>
      </c>
      <c r="O695" s="8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8"/>
      <c r="M696" s="20"/>
      <c r="N696" s="19"/>
      <c r="O696" s="8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8"/>
      <c r="M697" s="54"/>
      <c r="N697" s="54"/>
      <c r="O697" s="8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8"/>
      <c r="M698" s="20"/>
      <c r="N698" s="19" t="s">
        <v>35</v>
      </c>
      <c r="O698" s="8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8"/>
      <c r="M699" s="20"/>
      <c r="N699" s="19" t="s">
        <v>35</v>
      </c>
      <c r="O699" s="8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8"/>
      <c r="M700" s="20"/>
      <c r="N700" s="19"/>
      <c r="O700" s="8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8"/>
      <c r="M701" s="19"/>
      <c r="N701" s="20" t="s">
        <v>79</v>
      </c>
      <c r="O701" s="8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8"/>
      <c r="M702" s="19"/>
      <c r="N702" s="20"/>
      <c r="O702" s="8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8"/>
      <c r="M703" s="20"/>
      <c r="N703" s="20"/>
      <c r="O703" s="8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8"/>
      <c r="M704" s="20"/>
      <c r="N704" s="19" t="s">
        <v>35</v>
      </c>
      <c r="O704" s="8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8"/>
      <c r="M705" s="20"/>
      <c r="N705" s="19" t="s">
        <v>35</v>
      </c>
      <c r="O705" s="8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8"/>
      <c r="M706" s="20"/>
      <c r="N706" s="19" t="s">
        <v>35</v>
      </c>
      <c r="O706" s="8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8"/>
      <c r="M707" s="20"/>
      <c r="N707" s="19" t="s">
        <v>35</v>
      </c>
      <c r="O707" s="8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8"/>
      <c r="M708" s="20"/>
      <c r="N708" s="19" t="s">
        <v>35</v>
      </c>
      <c r="O708" s="8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8"/>
      <c r="M709" s="20"/>
      <c r="N709" s="20"/>
      <c r="O709" s="8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8"/>
      <c r="M710" s="20"/>
      <c r="N710" s="19" t="s">
        <v>35</v>
      </c>
      <c r="O710" s="8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9"/>
      <c r="M711" s="20"/>
      <c r="N711" s="20" t="s">
        <v>79</v>
      </c>
      <c r="O711" s="8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7">
        <f>(K714+K715)/2</f>
        <v>0</v>
      </c>
      <c r="M714" s="20"/>
      <c r="N714" s="19" t="s">
        <v>35</v>
      </c>
      <c r="O714" s="8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4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7">
        <f>(K778+K777+K776+K775+K774+K773+K772+K771+K770+K769+K768+K767)/12</f>
        <v>1.4726909722222221</v>
      </c>
      <c r="M767" s="19" t="s">
        <v>29</v>
      </c>
      <c r="N767" s="19" t="s">
        <v>30</v>
      </c>
      <c r="O767" s="8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90" t="s">
        <v>20</v>
      </c>
      <c r="N780" s="90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0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0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4"/>
      <c r="M797" s="19" t="s">
        <v>564</v>
      </c>
      <c r="N797" s="34" t="s">
        <v>565</v>
      </c>
      <c r="O797" s="10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90" t="s">
        <v>20</v>
      </c>
      <c r="N799" s="91"/>
      <c r="O799" s="10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569</v>
      </c>
      <c r="N801" s="34" t="s">
        <v>35</v>
      </c>
      <c r="O801" s="10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6"/>
      <c r="M802" s="19" t="s">
        <v>569</v>
      </c>
      <c r="N802" s="34" t="s">
        <v>35</v>
      </c>
      <c r="O802" s="10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6"/>
      <c r="M803" s="19"/>
      <c r="N803" s="34" t="s">
        <v>35</v>
      </c>
      <c r="O803" s="10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6"/>
      <c r="M804" s="19" t="s">
        <v>569</v>
      </c>
      <c r="N804" s="34" t="s">
        <v>35</v>
      </c>
      <c r="O804" s="10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6"/>
      <c r="M805" s="19" t="s">
        <v>569</v>
      </c>
      <c r="N805" s="34" t="s">
        <v>35</v>
      </c>
      <c r="O805" s="10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6"/>
      <c r="M806" s="20" t="s">
        <v>580</v>
      </c>
      <c r="N806" s="34" t="s">
        <v>79</v>
      </c>
      <c r="O806" s="10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581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7">
        <f>(K824+K825+K826+K827+K828+K829+K830+K831+K832+K833+K834+K835)/12</f>
        <v>0.97279666538082388</v>
      </c>
      <c r="M824" s="20"/>
      <c r="N824" s="35" t="s">
        <v>30</v>
      </c>
      <c r="O824" s="8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8"/>
      <c r="M825" s="20"/>
      <c r="N825" s="34" t="s">
        <v>35</v>
      </c>
      <c r="O825" s="8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8"/>
      <c r="M826" s="19" t="s">
        <v>615</v>
      </c>
      <c r="N826" s="34" t="s">
        <v>35</v>
      </c>
      <c r="O826" s="8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8"/>
      <c r="M827" s="19" t="s">
        <v>615</v>
      </c>
      <c r="N827" s="34" t="s">
        <v>35</v>
      </c>
      <c r="O827" s="8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8"/>
      <c r="M828" s="19" t="s">
        <v>615</v>
      </c>
      <c r="N828" s="34" t="s">
        <v>35</v>
      </c>
      <c r="O828" s="8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8"/>
      <c r="M829" s="20"/>
      <c r="N829" s="34" t="s">
        <v>35</v>
      </c>
      <c r="O829" s="8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8"/>
      <c r="M830" s="20"/>
      <c r="N830" s="34" t="s">
        <v>35</v>
      </c>
      <c r="O830" s="8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8"/>
      <c r="M831" s="20"/>
      <c r="N831" s="34" t="s">
        <v>35</v>
      </c>
      <c r="O831" s="8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8"/>
      <c r="M832" s="20"/>
      <c r="N832" s="34" t="s">
        <v>35</v>
      </c>
      <c r="O832" s="8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8"/>
      <c r="M833" s="20"/>
      <c r="N833" s="34" t="s">
        <v>35</v>
      </c>
      <c r="O833" s="8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8"/>
      <c r="M834" s="20"/>
      <c r="N834" s="34" t="s">
        <v>35</v>
      </c>
      <c r="O834" s="8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9"/>
      <c r="M835" s="20"/>
      <c r="N835" s="34" t="s">
        <v>35</v>
      </c>
      <c r="O835" s="8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90" t="s">
        <v>20</v>
      </c>
      <c r="N837" s="91"/>
      <c r="O837" s="8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3"/>
      <c r="M840" s="20"/>
      <c r="N840" s="34" t="s">
        <v>561</v>
      </c>
      <c r="O840" s="8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3"/>
      <c r="M841" s="20"/>
      <c r="N841" s="34" t="s">
        <v>561</v>
      </c>
      <c r="O841" s="8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3"/>
      <c r="M842" s="20"/>
      <c r="N842" s="34" t="s">
        <v>561</v>
      </c>
      <c r="O842" s="8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3"/>
      <c r="M843" s="20"/>
      <c r="N843" s="34" t="s">
        <v>561</v>
      </c>
      <c r="O843" s="8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3"/>
      <c r="M844" s="20"/>
      <c r="N844" s="35" t="s">
        <v>641</v>
      </c>
      <c r="O844" s="8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3"/>
      <c r="M845" s="30"/>
      <c r="N845" s="30"/>
      <c r="O845" s="8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3"/>
      <c r="M846" s="20"/>
      <c r="N846" s="35"/>
      <c r="O846" s="8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3"/>
      <c r="M847" s="20"/>
      <c r="N847" s="34" t="s">
        <v>561</v>
      </c>
      <c r="O847" s="8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3"/>
      <c r="M848" s="20"/>
      <c r="N848" s="34" t="s">
        <v>561</v>
      </c>
      <c r="O848" s="8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3"/>
      <c r="M849" s="20"/>
      <c r="N849" s="34" t="s">
        <v>561</v>
      </c>
      <c r="O849" s="8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3"/>
      <c r="M850" s="20"/>
      <c r="N850" s="34" t="s">
        <v>561</v>
      </c>
      <c r="O850" s="8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3"/>
      <c r="M851" s="20" t="s">
        <v>644</v>
      </c>
      <c r="N851" s="34" t="s">
        <v>561</v>
      </c>
      <c r="O851" s="8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3"/>
      <c r="M852" s="20"/>
      <c r="N852" s="35" t="s">
        <v>641</v>
      </c>
      <c r="O852" s="8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3"/>
      <c r="M853" s="30"/>
      <c r="N853" s="30"/>
      <c r="O853" s="8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3"/>
      <c r="M854" s="20"/>
      <c r="N854" s="35"/>
      <c r="O854" s="8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3"/>
      <c r="M855" s="19" t="s">
        <v>638</v>
      </c>
      <c r="N855" s="34" t="s">
        <v>561</v>
      </c>
      <c r="O855" s="8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3"/>
      <c r="M856" s="20"/>
      <c r="N856" s="34" t="s">
        <v>561</v>
      </c>
      <c r="O856" s="8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3"/>
      <c r="M857" s="20"/>
      <c r="N857" s="34" t="s">
        <v>561</v>
      </c>
      <c r="O857" s="8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3"/>
      <c r="M858" s="20"/>
      <c r="N858" s="34" t="s">
        <v>561</v>
      </c>
      <c r="O858" s="8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3"/>
      <c r="M859" s="20" t="s">
        <v>644</v>
      </c>
      <c r="N859" s="34" t="s">
        <v>561</v>
      </c>
      <c r="O859" s="8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3"/>
      <c r="M860" s="20"/>
      <c r="N860" s="35" t="s">
        <v>641</v>
      </c>
      <c r="O860" s="8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3"/>
      <c r="M861" s="30"/>
      <c r="N861" s="30"/>
      <c r="O861" s="8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3"/>
      <c r="M862" s="20"/>
      <c r="N862" s="35"/>
      <c r="O862" s="8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3"/>
      <c r="M863" s="20"/>
      <c r="N863" s="34" t="s">
        <v>561</v>
      </c>
      <c r="O863" s="8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3"/>
      <c r="M864" s="20"/>
      <c r="N864" s="34" t="s">
        <v>561</v>
      </c>
      <c r="O864" s="8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3"/>
      <c r="M865" s="20"/>
      <c r="N865" s="34" t="s">
        <v>561</v>
      </c>
      <c r="O865" s="8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3"/>
      <c r="M866" s="20"/>
      <c r="N866" s="34" t="s">
        <v>561</v>
      </c>
      <c r="O866" s="8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3"/>
      <c r="M867" s="20" t="s">
        <v>649</v>
      </c>
      <c r="N867" s="34" t="s">
        <v>561</v>
      </c>
      <c r="O867" s="8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3"/>
      <c r="M868" s="20"/>
      <c r="N868" s="35" t="s">
        <v>641</v>
      </c>
      <c r="O868" s="8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3"/>
      <c r="M869" s="30"/>
      <c r="N869" s="30"/>
      <c r="O869" s="8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3"/>
      <c r="M870" s="20"/>
      <c r="N870" s="35"/>
      <c r="O870" s="8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3"/>
      <c r="M871" s="20"/>
      <c r="N871" s="34" t="s">
        <v>561</v>
      </c>
      <c r="O871" s="8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3"/>
      <c r="M872" s="20"/>
      <c r="N872" s="34" t="s">
        <v>561</v>
      </c>
      <c r="O872" s="8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3"/>
      <c r="M873" s="20"/>
      <c r="N873" s="34" t="s">
        <v>561</v>
      </c>
      <c r="O873" s="8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3"/>
      <c r="M874" s="20"/>
      <c r="N874" s="34" t="s">
        <v>561</v>
      </c>
      <c r="O874" s="8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3"/>
      <c r="M875" s="20"/>
      <c r="N875" s="34" t="s">
        <v>561</v>
      </c>
      <c r="O875" s="8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4"/>
      <c r="M876" s="20"/>
      <c r="N876" s="35" t="s">
        <v>641</v>
      </c>
      <c r="O876" s="8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85" zoomScaleSheetLayoutView="85" workbookViewId="0">
      <selection activeCell="A30" sqref="A30:L3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5" t="s">
        <v>682</v>
      </c>
      <c r="F1" s="135"/>
      <c r="G1" s="135"/>
      <c r="H1" s="135"/>
      <c r="I1" s="135"/>
      <c r="J1" s="135"/>
    </row>
    <row r="2" spans="1:13" s="1" customFormat="1">
      <c r="E2" s="135"/>
      <c r="F2" s="135"/>
      <c r="G2" s="135"/>
      <c r="H2" s="135"/>
      <c r="I2" s="135"/>
      <c r="J2" s="135"/>
    </row>
    <row r="3" spans="1:13" s="1" customFormat="1" ht="45" customHeight="1">
      <c r="E3" s="135"/>
      <c r="F3" s="135"/>
      <c r="G3" s="135"/>
      <c r="H3" s="135"/>
      <c r="I3" s="135"/>
      <c r="J3" s="13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0" t="s">
        <v>679</v>
      </c>
      <c r="B6" s="130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3">
        <v>100</v>
      </c>
      <c r="K6" s="81"/>
      <c r="L6" s="83" t="s">
        <v>671</v>
      </c>
      <c r="M6" s="126">
        <v>100</v>
      </c>
    </row>
    <row r="7" spans="1:13" ht="95.25" customHeight="1">
      <c r="A7" s="131"/>
      <c r="B7" s="131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4"/>
      <c r="K7" s="81"/>
      <c r="L7" s="83" t="s">
        <v>671</v>
      </c>
      <c r="M7" s="127"/>
    </row>
    <row r="8" spans="1:13" ht="152.25" customHeight="1">
      <c r="A8" s="131"/>
      <c r="B8" s="131"/>
      <c r="C8" s="77" t="s">
        <v>7</v>
      </c>
      <c r="D8" s="77" t="s">
        <v>654</v>
      </c>
      <c r="E8" s="78" t="s">
        <v>665</v>
      </c>
      <c r="F8" s="79" t="s">
        <v>662</v>
      </c>
      <c r="G8" s="80">
        <v>100</v>
      </c>
      <c r="H8" s="80">
        <v>100</v>
      </c>
      <c r="I8" s="80">
        <v>100</v>
      </c>
      <c r="J8" s="124"/>
      <c r="K8" s="83"/>
      <c r="L8" s="83" t="s">
        <v>671</v>
      </c>
      <c r="M8" s="127"/>
    </row>
    <row r="9" spans="1:13" ht="41.25" customHeight="1">
      <c r="A9" s="132"/>
      <c r="B9" s="132"/>
      <c r="C9" s="77" t="s">
        <v>7</v>
      </c>
      <c r="D9" s="77" t="s">
        <v>655</v>
      </c>
      <c r="E9" s="78" t="s">
        <v>663</v>
      </c>
      <c r="F9" s="79" t="s">
        <v>664</v>
      </c>
      <c r="G9" s="80">
        <v>39</v>
      </c>
      <c r="H9" s="80">
        <v>39</v>
      </c>
      <c r="I9" s="80">
        <v>100</v>
      </c>
      <c r="J9" s="125"/>
      <c r="K9" s="81"/>
      <c r="L9" s="83" t="s">
        <v>671</v>
      </c>
      <c r="M9" s="127"/>
    </row>
    <row r="10" spans="1:13" s="1" customFormat="1" ht="93.75">
      <c r="A10" s="120"/>
      <c r="B10" s="130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3">
        <v>100</v>
      </c>
      <c r="K10" s="81"/>
      <c r="L10" s="83" t="s">
        <v>671</v>
      </c>
      <c r="M10" s="127"/>
    </row>
    <row r="11" spans="1:13" s="1" customFormat="1" ht="93.75">
      <c r="A11" s="121"/>
      <c r="B11" s="131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4"/>
      <c r="K11" s="81"/>
      <c r="L11" s="83" t="s">
        <v>671</v>
      </c>
      <c r="M11" s="127"/>
    </row>
    <row r="12" spans="1:13" s="1" customFormat="1" ht="151.5" customHeight="1">
      <c r="A12" s="121"/>
      <c r="B12" s="131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100</v>
      </c>
      <c r="H12" s="80">
        <v>100</v>
      </c>
      <c r="I12" s="80">
        <v>100</v>
      </c>
      <c r="J12" s="124"/>
      <c r="K12" s="83"/>
      <c r="L12" s="83" t="s">
        <v>671</v>
      </c>
      <c r="M12" s="127"/>
    </row>
    <row r="13" spans="1:13" s="1" customFormat="1" ht="37.5" customHeight="1">
      <c r="A13" s="122"/>
      <c r="B13" s="13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5"/>
      <c r="K13" s="81"/>
      <c r="L13" s="83" t="s">
        <v>671</v>
      </c>
      <c r="M13" s="127"/>
    </row>
    <row r="14" spans="1:13" s="1" customFormat="1" ht="94.5" customHeight="1">
      <c r="A14" s="120"/>
      <c r="B14" s="130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3">
        <v>100</v>
      </c>
      <c r="K14" s="81"/>
      <c r="L14" s="83" t="s">
        <v>671</v>
      </c>
      <c r="M14" s="127"/>
    </row>
    <row r="15" spans="1:13" s="1" customFormat="1" ht="94.5" customHeight="1">
      <c r="A15" s="121"/>
      <c r="B15" s="131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4"/>
      <c r="K15" s="81"/>
      <c r="L15" s="83" t="s">
        <v>671</v>
      </c>
      <c r="M15" s="127"/>
    </row>
    <row r="16" spans="1:13" s="1" customFormat="1" ht="147.75" customHeight="1">
      <c r="A16" s="121"/>
      <c r="B16" s="131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100</v>
      </c>
      <c r="H16" s="80">
        <v>100</v>
      </c>
      <c r="I16" s="80">
        <v>100</v>
      </c>
      <c r="J16" s="124"/>
      <c r="K16" s="83"/>
      <c r="L16" s="83" t="s">
        <v>671</v>
      </c>
      <c r="M16" s="127"/>
    </row>
    <row r="17" spans="1:13" s="1" customFormat="1" ht="40.5" customHeight="1">
      <c r="A17" s="122"/>
      <c r="B17" s="13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5"/>
      <c r="K17" s="81"/>
      <c r="L17" s="83" t="s">
        <v>671</v>
      </c>
      <c r="M17" s="127"/>
    </row>
    <row r="18" spans="1:13" s="1" customFormat="1" ht="93" customHeight="1">
      <c r="A18" s="120"/>
      <c r="B18" s="130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3">
        <v>100</v>
      </c>
      <c r="K18" s="81"/>
      <c r="L18" s="83" t="s">
        <v>671</v>
      </c>
      <c r="M18" s="127"/>
    </row>
    <row r="19" spans="1:13" s="1" customFormat="1" ht="94.5" customHeight="1">
      <c r="A19" s="121"/>
      <c r="B19" s="131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4"/>
      <c r="K19" s="81"/>
      <c r="L19" s="83" t="s">
        <v>671</v>
      </c>
      <c r="M19" s="127"/>
    </row>
    <row r="20" spans="1:13" s="1" customFormat="1" ht="150" customHeight="1">
      <c r="A20" s="121"/>
      <c r="B20" s="131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100</v>
      </c>
      <c r="H20" s="80">
        <v>100</v>
      </c>
      <c r="I20" s="80">
        <v>100</v>
      </c>
      <c r="J20" s="124"/>
      <c r="K20" s="83"/>
      <c r="L20" s="83" t="s">
        <v>671</v>
      </c>
      <c r="M20" s="127"/>
    </row>
    <row r="21" spans="1:13" s="1" customFormat="1" ht="37.5">
      <c r="A21" s="122"/>
      <c r="B21" s="13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146</v>
      </c>
      <c r="H21" s="84">
        <v>146</v>
      </c>
      <c r="I21" s="84">
        <v>100</v>
      </c>
      <c r="J21" s="125"/>
      <c r="K21" s="81"/>
      <c r="L21" s="83" t="s">
        <v>671</v>
      </c>
      <c r="M21" s="127"/>
    </row>
    <row r="22" spans="1:13" s="1" customFormat="1" ht="154.5" customHeight="1">
      <c r="A22" s="120"/>
      <c r="B22" s="130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100</v>
      </c>
      <c r="H22" s="80">
        <v>100</v>
      </c>
      <c r="I22" s="80">
        <v>100</v>
      </c>
      <c r="J22" s="123">
        <v>100</v>
      </c>
      <c r="K22" s="83"/>
      <c r="L22" s="83" t="s">
        <v>671</v>
      </c>
      <c r="M22" s="127"/>
    </row>
    <row r="23" spans="1:13" s="1" customFormat="1" ht="40.5" customHeight="1">
      <c r="A23" s="122"/>
      <c r="B23" s="13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5"/>
      <c r="K23" s="81"/>
      <c r="L23" s="83" t="s">
        <v>671</v>
      </c>
      <c r="M23" s="127"/>
    </row>
    <row r="24" spans="1:13" s="1" customFormat="1" ht="150.75" customHeight="1">
      <c r="A24" s="120"/>
      <c r="B24" s="130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100</v>
      </c>
      <c r="H24" s="80">
        <v>100</v>
      </c>
      <c r="I24" s="80">
        <v>100</v>
      </c>
      <c r="J24" s="123">
        <v>100</v>
      </c>
      <c r="K24" s="83"/>
      <c r="L24" s="83" t="s">
        <v>671</v>
      </c>
      <c r="M24" s="127"/>
    </row>
    <row r="25" spans="1:13" s="1" customFormat="1" ht="42" customHeight="1">
      <c r="A25" s="122"/>
      <c r="B25" s="13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226</v>
      </c>
      <c r="H25" s="84">
        <v>226</v>
      </c>
      <c r="I25" s="84">
        <v>100</v>
      </c>
      <c r="J25" s="125"/>
      <c r="K25" s="81"/>
      <c r="L25" s="83" t="s">
        <v>671</v>
      </c>
      <c r="M25" s="127"/>
    </row>
    <row r="26" spans="1:13" s="1" customFormat="1" ht="150.75" customHeight="1">
      <c r="A26" s="120"/>
      <c r="B26" s="130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100</v>
      </c>
      <c r="H26" s="80">
        <v>100</v>
      </c>
      <c r="I26" s="80">
        <v>100</v>
      </c>
      <c r="J26" s="123">
        <v>100</v>
      </c>
      <c r="K26" s="83"/>
      <c r="L26" s="83" t="s">
        <v>671</v>
      </c>
      <c r="M26" s="127"/>
    </row>
    <row r="27" spans="1:13" s="1" customFormat="1" ht="38.25" customHeight="1">
      <c r="A27" s="122"/>
      <c r="B27" s="132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3</v>
      </c>
      <c r="H27" s="80">
        <v>3</v>
      </c>
      <c r="I27" s="80">
        <v>100</v>
      </c>
      <c r="J27" s="125"/>
      <c r="K27" s="81"/>
      <c r="L27" s="83" t="s">
        <v>671</v>
      </c>
      <c r="M27" s="127"/>
    </row>
    <row r="28" spans="1:13" s="1" customFormat="1" ht="78" customHeight="1">
      <c r="A28" s="120"/>
      <c r="B28" s="130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28.26</v>
      </c>
      <c r="H28" s="80">
        <v>28.26</v>
      </c>
      <c r="I28" s="80">
        <v>100</v>
      </c>
      <c r="J28" s="133">
        <v>100</v>
      </c>
      <c r="K28" s="83"/>
      <c r="L28" s="83" t="s">
        <v>671</v>
      </c>
      <c r="M28" s="127"/>
    </row>
    <row r="29" spans="1:13" s="1" customFormat="1" ht="42.75" customHeight="1">
      <c r="A29" s="122"/>
      <c r="B29" s="132"/>
      <c r="C29" s="77" t="s">
        <v>7</v>
      </c>
      <c r="D29" s="77" t="s">
        <v>655</v>
      </c>
      <c r="E29" s="78" t="s">
        <v>681</v>
      </c>
      <c r="F29" s="77" t="s">
        <v>680</v>
      </c>
      <c r="G29" s="85">
        <v>4490</v>
      </c>
      <c r="H29" s="85">
        <v>4490</v>
      </c>
      <c r="I29" s="85">
        <v>100</v>
      </c>
      <c r="J29" s="134"/>
      <c r="K29" s="81"/>
      <c r="L29" s="83" t="s">
        <v>671</v>
      </c>
      <c r="M29" s="127"/>
    </row>
    <row r="30" spans="1:13" s="1" customFormat="1">
      <c r="A30" s="119" t="s">
        <v>684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8"/>
    </row>
    <row r="31" spans="1:13" s="1" customFormat="1" ht="18.7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8"/>
    </row>
    <row r="32" spans="1:13" ht="15" hidden="1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9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2018-01-18T02:53:20Z</dcterms:modified>
</cp:coreProperties>
</file>