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расходов'!$A$9:$AMG$10</definedName>
    <definedName name="Print_Titles_0" localSheetId="0">'Роспись расходов'!$9:$10</definedName>
    <definedName name="Print_Titles_0_0" localSheetId="0">'Роспись расходов'!$9:$10</definedName>
    <definedName name="Print_Titles_0_0_0" localSheetId="0">'Роспись расходов'!$A$9:$AMG$10</definedName>
    <definedName name="_xlnm.Print_Titles" localSheetId="0">'Роспись расходов'!$9:$10</definedName>
  </definedNames>
  <calcPr calcId="125725"/>
</workbook>
</file>

<file path=xl/calcChain.xml><?xml version="1.0" encoding="utf-8"?>
<calcChain xmlns="http://schemas.openxmlformats.org/spreadsheetml/2006/main">
  <c r="E55" i="1"/>
  <c r="D52"/>
  <c r="D50"/>
  <c r="D44"/>
  <c r="D42"/>
  <c r="D39"/>
  <c r="D34"/>
  <c r="D29"/>
  <c r="D24"/>
  <c r="D21"/>
  <c r="D19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12"/>
  <c r="F11"/>
  <c r="F55" s="1"/>
  <c r="E11"/>
  <c r="D11"/>
  <c r="D55" l="1"/>
</calcChain>
</file>

<file path=xl/sharedStrings.xml><?xml version="1.0" encoding="utf-8"?>
<sst xmlns="http://schemas.openxmlformats.org/spreadsheetml/2006/main" count="104" uniqueCount="104">
  <si>
    <t>Приложение 5 к 
Решению Шарыповского городского Совета депутатов "О бюджете города Шарыпово на 2016 год и плановый период 2017-2018 годов" 
от 15.12.2015г. № 7-23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</si>
  <si>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</si>
  <si>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</si>
  <si>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</si>
  <si>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</si>
  <si>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</si>
  <si>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2016 год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</si>
  <si>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</si>
  <si>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</si>
  <si>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</si>
  <si>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</si>
  <si>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</si>
  <si>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</si>
  <si>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</si>
  <si>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</si>
  <si>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</si>
  <si>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</si>
  <si>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</si>
  <si>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</si>
  <si>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</si>
  <si>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</si>
  <si>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</si>
  <si>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</si>
  <si>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</si>
  <si>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</si>
  <si>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</si>
  <si>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</si>
  <si>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</si>
  <si>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</si>
  <si>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</si>
  <si>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</si>
  <si>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</si>
  <si>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</si>
  <si>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</si>
  <si>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</si>
  <si>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</si>
  <si>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</si>
  <si>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</si>
  <si>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</si>
  <si>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</si>
  <si>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</si>
  <si>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</si>
  <si>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</si>
  <si>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</si>
  <si>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</si>
  <si>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</si>
  <si>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</si>
  <si>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</si>
  <si>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</si>
  <si>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</si>
  <si>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</si>
  <si>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</si>
  <si>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</si>
  <si>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</si>
  <si>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</si>
  <si>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</si>
  <si>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</si>
  <si>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</si>
  <si>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</si>
  <si>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</si>
  <si>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</si>
  <si>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</si>
  <si>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</si>
  <si>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</si>
  <si>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</si>
  <si>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</si>
  <si>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</si>
  <si>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</si>
  <si>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</si>
  <si>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</si>
  <si>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</si>
  <si>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</si>
  <si>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</si>
  <si>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</si>
  <si>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</si>
  <si>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</si>
  <si>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</si>
  <si>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</si>
  <si>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</si>
  <si>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</si>
  <si>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</si>
  <si>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</si>
  <si>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</si>
  <si>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</si>
  <si>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</si>
  <si>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</si>
  <si>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</si>
  <si>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</si>
  <si>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</si>
  <si>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</si>
  <si>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</si>
  <si>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</si>
  <si>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</si>
  <si>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</si>
  <si>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</si>
  <si>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</si>
  <si>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</si>
  <si>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</si>
  <si>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</si>
  <si>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</si>
  <si>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</si>
  <si>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</si>
  <si>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</si>
  <si>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r>
      <t xml:space="preserve"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15.12.2015 № 7-23 "О бюджете города Шарыпово на 2016 год и плановый период 2017-2018 годов"" от </t>
    </r>
    <r>
      <rPr>
        <u/>
        <sz val="11"/>
        <rFont val="Times New Roman"/>
        <family val="1"/>
        <charset val="204"/>
      </rPr>
      <t>06.12.2016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18-64</t>
    </r>
  </si>
</sst>
</file>

<file path=xl/styles.xml><?xml version="1.0" encoding="utf-8"?>
<styleSheet xmlns="http://schemas.openxmlformats.org/spreadsheetml/2006/main">
  <fonts count="7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zoomScaleNormal="100" workbookViewId="0">
      <selection activeCell="D4" sqref="D4:F4"/>
    </sheetView>
  </sheetViews>
  <sheetFormatPr defaultRowHeight="12.75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04.45" customHeight="1">
      <c r="C1" s="1"/>
      <c r="D1" s="18" t="s">
        <v>103</v>
      </c>
      <c r="E1" s="18"/>
      <c r="F1" s="18"/>
    </row>
    <row r="2" spans="1:6" ht="12.6" customHeight="1">
      <c r="C2" s="1"/>
      <c r="D2" s="19"/>
      <c r="E2" s="19"/>
      <c r="F2" s="20"/>
    </row>
    <row r="3" spans="1:6" ht="15.75">
      <c r="C3" s="1"/>
      <c r="D3" s="19"/>
      <c r="E3" s="19"/>
      <c r="F3" s="21"/>
    </row>
    <row r="4" spans="1:6" ht="86.25" customHeight="1">
      <c r="C4" s="1"/>
      <c r="D4" s="15" t="s">
        <v>0</v>
      </c>
      <c r="E4" s="15"/>
      <c r="F4" s="15"/>
    </row>
    <row r="5" spans="1:6" ht="15">
      <c r="C5" s="1"/>
      <c r="D5" s="2"/>
      <c r="E5" s="1"/>
    </row>
    <row r="6" spans="1:6">
      <c r="C6" s="1"/>
      <c r="D6" s="1"/>
      <c r="E6" s="1"/>
      <c r="F6" s="1"/>
    </row>
    <row r="7" spans="1:6" ht="45.75" customHeight="1">
      <c r="B7" s="16" t="s">
        <v>1</v>
      </c>
      <c r="C7" s="16"/>
      <c r="D7" s="16"/>
      <c r="E7" s="16"/>
      <c r="F7" s="16"/>
    </row>
    <row r="8" spans="1:6" ht="13.5" customHeight="1">
      <c r="B8" s="17"/>
      <c r="C8" s="17"/>
      <c r="D8" s="3"/>
      <c r="F8" s="4" t="s">
        <v>2</v>
      </c>
    </row>
    <row r="9" spans="1:6" ht="25.5">
      <c r="A9" s="5" t="s">
        <v>3</v>
      </c>
      <c r="B9" s="5" t="s">
        <v>4</v>
      </c>
      <c r="C9" s="6" t="s">
        <v>5</v>
      </c>
      <c r="D9" s="6" t="s">
        <v>6</v>
      </c>
      <c r="E9" s="6" t="s">
        <v>7</v>
      </c>
      <c r="F9" s="6" t="s">
        <v>8</v>
      </c>
    </row>
    <row r="10" spans="1:6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</row>
    <row r="11" spans="1:6">
      <c r="A11" s="9">
        <v>1</v>
      </c>
      <c r="B11" s="10" t="s">
        <v>14</v>
      </c>
      <c r="C11" s="6" t="s">
        <v>15</v>
      </c>
      <c r="D11" s="11">
        <f>D12+D13+D14+D15+D16+D17+D18</f>
        <v>56172126.619999997</v>
      </c>
      <c r="E11" s="11">
        <f>E12+E13+E14+E15+E16+E17+E18</f>
        <v>55151767.260000005</v>
      </c>
      <c r="F11" s="11">
        <f>F12+F13+F14+F15+F16+F17+F18</f>
        <v>55151767.260000005</v>
      </c>
    </row>
    <row r="12" spans="1:6" ht="25.5">
      <c r="A12" s="9">
        <f t="shared" ref="A12:A55" si="0">A11+1</f>
        <v>2</v>
      </c>
      <c r="B12" s="10" t="s">
        <v>16</v>
      </c>
      <c r="C12" s="6" t="s">
        <v>17</v>
      </c>
      <c r="D12" s="11">
        <v>1270612.95</v>
      </c>
      <c r="E12" s="11">
        <v>1127100</v>
      </c>
      <c r="F12" s="11">
        <v>1127100</v>
      </c>
    </row>
    <row r="13" spans="1:6" ht="25.5">
      <c r="A13" s="9">
        <f t="shared" si="0"/>
        <v>3</v>
      </c>
      <c r="B13" s="10" t="s">
        <v>18</v>
      </c>
      <c r="C13" s="6" t="s">
        <v>19</v>
      </c>
      <c r="D13" s="11">
        <v>4193900</v>
      </c>
      <c r="E13" s="11">
        <v>4547900</v>
      </c>
      <c r="F13" s="11">
        <v>4547900</v>
      </c>
    </row>
    <row r="14" spans="1:6" ht="38.25">
      <c r="A14" s="9">
        <f t="shared" si="0"/>
        <v>4</v>
      </c>
      <c r="B14" s="10" t="s">
        <v>20</v>
      </c>
      <c r="C14" s="6" t="s">
        <v>21</v>
      </c>
      <c r="D14" s="11">
        <v>25595928.149999999</v>
      </c>
      <c r="E14" s="11">
        <v>25120167.260000002</v>
      </c>
      <c r="F14" s="11">
        <v>25120167.260000002</v>
      </c>
    </row>
    <row r="15" spans="1:6">
      <c r="A15" s="9">
        <f t="shared" si="0"/>
        <v>5</v>
      </c>
      <c r="B15" s="10" t="s">
        <v>22</v>
      </c>
      <c r="C15" s="6" t="s">
        <v>23</v>
      </c>
      <c r="D15" s="11">
        <v>6300</v>
      </c>
      <c r="E15" s="11">
        <v>0</v>
      </c>
      <c r="F15" s="11">
        <v>0</v>
      </c>
    </row>
    <row r="16" spans="1:6" ht="25.5">
      <c r="A16" s="9">
        <f t="shared" si="0"/>
        <v>6</v>
      </c>
      <c r="B16" s="10" t="s">
        <v>24</v>
      </c>
      <c r="C16" s="6" t="s">
        <v>25</v>
      </c>
      <c r="D16" s="11">
        <v>9332245.6899999995</v>
      </c>
      <c r="E16" s="11">
        <v>9368000</v>
      </c>
      <c r="F16" s="11">
        <v>9368000</v>
      </c>
    </row>
    <row r="17" spans="1:6">
      <c r="A17" s="9">
        <f t="shared" si="0"/>
        <v>7</v>
      </c>
      <c r="B17" s="10" t="s">
        <v>26</v>
      </c>
      <c r="C17" s="6" t="s">
        <v>27</v>
      </c>
      <c r="D17" s="11">
        <v>1523332.97</v>
      </c>
      <c r="E17" s="11">
        <v>2500000</v>
      </c>
      <c r="F17" s="11">
        <v>2500000</v>
      </c>
    </row>
    <row r="18" spans="1:6">
      <c r="A18" s="9">
        <f t="shared" si="0"/>
        <v>8</v>
      </c>
      <c r="B18" s="10" t="s">
        <v>28</v>
      </c>
      <c r="C18" s="6" t="s">
        <v>29</v>
      </c>
      <c r="D18" s="11">
        <v>14249806.859999999</v>
      </c>
      <c r="E18" s="11">
        <v>12488600</v>
      </c>
      <c r="F18" s="11">
        <v>12488600</v>
      </c>
    </row>
    <row r="19" spans="1:6">
      <c r="A19" s="9">
        <f t="shared" si="0"/>
        <v>9</v>
      </c>
      <c r="B19" s="10" t="s">
        <v>30</v>
      </c>
      <c r="C19" s="6" t="s">
        <v>31</v>
      </c>
      <c r="D19" s="11">
        <f>D20</f>
        <v>632100</v>
      </c>
      <c r="E19" s="11">
        <v>638100</v>
      </c>
      <c r="F19" s="11">
        <v>0</v>
      </c>
    </row>
    <row r="20" spans="1:6">
      <c r="A20" s="9">
        <f t="shared" si="0"/>
        <v>10</v>
      </c>
      <c r="B20" s="10" t="s">
        <v>32</v>
      </c>
      <c r="C20" s="6" t="s">
        <v>33</v>
      </c>
      <c r="D20" s="11">
        <v>632100</v>
      </c>
      <c r="E20" s="11">
        <v>638100</v>
      </c>
      <c r="F20" s="11">
        <v>0</v>
      </c>
    </row>
    <row r="21" spans="1:6">
      <c r="A21" s="9">
        <f t="shared" si="0"/>
        <v>11</v>
      </c>
      <c r="B21" s="10" t="s">
        <v>34</v>
      </c>
      <c r="C21" s="6" t="s">
        <v>35</v>
      </c>
      <c r="D21" s="11">
        <f>D22+D23</f>
        <v>2961385.31</v>
      </c>
      <c r="E21" s="11">
        <v>2594639.89</v>
      </c>
      <c r="F21" s="11">
        <v>2594639.89</v>
      </c>
    </row>
    <row r="22" spans="1:6" ht="25.5">
      <c r="A22" s="9">
        <f t="shared" si="0"/>
        <v>12</v>
      </c>
      <c r="B22" s="10" t="s">
        <v>36</v>
      </c>
      <c r="C22" s="6" t="s">
        <v>37</v>
      </c>
      <c r="D22" s="11">
        <v>1472617</v>
      </c>
      <c r="E22" s="11">
        <v>1378500</v>
      </c>
      <c r="F22" s="11">
        <v>1378500</v>
      </c>
    </row>
    <row r="23" spans="1:6">
      <c r="A23" s="9">
        <f t="shared" si="0"/>
        <v>13</v>
      </c>
      <c r="B23" s="10" t="s">
        <v>38</v>
      </c>
      <c r="C23" s="6" t="s">
        <v>39</v>
      </c>
      <c r="D23" s="11">
        <v>1488768.31</v>
      </c>
      <c r="E23" s="11">
        <v>1216139.8899999999</v>
      </c>
      <c r="F23" s="11">
        <v>1216139.8899999999</v>
      </c>
    </row>
    <row r="24" spans="1:6">
      <c r="A24" s="9">
        <f t="shared" si="0"/>
        <v>14</v>
      </c>
      <c r="B24" s="10" t="s">
        <v>40</v>
      </c>
      <c r="C24" s="6" t="s">
        <v>41</v>
      </c>
      <c r="D24" s="11">
        <f>D25+D26+D27+D28</f>
        <v>66287243.900000006</v>
      </c>
      <c r="E24" s="11">
        <v>25230589.43</v>
      </c>
      <c r="F24" s="11">
        <v>25691889.43</v>
      </c>
    </row>
    <row r="25" spans="1:6">
      <c r="A25" s="9">
        <f t="shared" si="0"/>
        <v>15</v>
      </c>
      <c r="B25" s="10" t="s">
        <v>42</v>
      </c>
      <c r="C25" s="6" t="s">
        <v>43</v>
      </c>
      <c r="D25" s="11">
        <v>257075.81</v>
      </c>
      <c r="E25" s="11">
        <v>164400</v>
      </c>
      <c r="F25" s="11">
        <v>164400</v>
      </c>
    </row>
    <row r="26" spans="1:6">
      <c r="A26" s="9">
        <f t="shared" si="0"/>
        <v>16</v>
      </c>
      <c r="B26" s="10" t="s">
        <v>44</v>
      </c>
      <c r="C26" s="6" t="s">
        <v>45</v>
      </c>
      <c r="D26" s="11">
        <v>16903400</v>
      </c>
      <c r="E26" s="11">
        <v>16903400</v>
      </c>
      <c r="F26" s="11">
        <v>16903400</v>
      </c>
    </row>
    <row r="27" spans="1:6">
      <c r="A27" s="9">
        <f t="shared" si="0"/>
        <v>17</v>
      </c>
      <c r="B27" s="10" t="s">
        <v>46</v>
      </c>
      <c r="C27" s="6" t="s">
        <v>47</v>
      </c>
      <c r="D27" s="11">
        <v>40043708</v>
      </c>
      <c r="E27" s="11">
        <v>5657189.4299999997</v>
      </c>
      <c r="F27" s="11">
        <v>6118489.4299999997</v>
      </c>
    </row>
    <row r="28" spans="1:6">
      <c r="A28" s="9">
        <f t="shared" si="0"/>
        <v>18</v>
      </c>
      <c r="B28" s="10" t="s">
        <v>48</v>
      </c>
      <c r="C28" s="6" t="s">
        <v>49</v>
      </c>
      <c r="D28" s="11">
        <v>9083060.0899999999</v>
      </c>
      <c r="E28" s="11">
        <v>2505600</v>
      </c>
      <c r="F28" s="11">
        <v>2505600</v>
      </c>
    </row>
    <row r="29" spans="1:6">
      <c r="A29" s="9">
        <f t="shared" si="0"/>
        <v>19</v>
      </c>
      <c r="B29" s="10" t="s">
        <v>50</v>
      </c>
      <c r="C29" s="6" t="s">
        <v>51</v>
      </c>
      <c r="D29" s="11">
        <f>D30+D31+D32+D33</f>
        <v>73785574.799999997</v>
      </c>
      <c r="E29" s="11">
        <v>45106603.420000002</v>
      </c>
      <c r="F29" s="11">
        <v>45106603.420000002</v>
      </c>
    </row>
    <row r="30" spans="1:6">
      <c r="A30" s="9">
        <f t="shared" si="0"/>
        <v>20</v>
      </c>
      <c r="B30" s="10" t="s">
        <v>52</v>
      </c>
      <c r="C30" s="6" t="s">
        <v>53</v>
      </c>
      <c r="D30" s="11">
        <v>33817045.189999998</v>
      </c>
      <c r="E30" s="11">
        <v>5003600</v>
      </c>
      <c r="F30" s="11">
        <v>5003600</v>
      </c>
    </row>
    <row r="31" spans="1:6">
      <c r="A31" s="9">
        <f t="shared" si="0"/>
        <v>21</v>
      </c>
      <c r="B31" s="10" t="s">
        <v>54</v>
      </c>
      <c r="C31" s="6" t="s">
        <v>55</v>
      </c>
      <c r="D31" s="11">
        <v>2787766</v>
      </c>
      <c r="E31" s="11">
        <v>11393700</v>
      </c>
      <c r="F31" s="11">
        <v>11393700</v>
      </c>
    </row>
    <row r="32" spans="1:6">
      <c r="A32" s="9">
        <f t="shared" si="0"/>
        <v>22</v>
      </c>
      <c r="B32" s="10" t="s">
        <v>56</v>
      </c>
      <c r="C32" s="6" t="s">
        <v>57</v>
      </c>
      <c r="D32" s="11">
        <v>18764880.469999999</v>
      </c>
      <c r="E32" s="11">
        <v>16961616</v>
      </c>
      <c r="F32" s="11">
        <v>16961616</v>
      </c>
    </row>
    <row r="33" spans="1:6">
      <c r="A33" s="9">
        <f t="shared" si="0"/>
        <v>23</v>
      </c>
      <c r="B33" s="10" t="s">
        <v>58</v>
      </c>
      <c r="C33" s="6" t="s">
        <v>59</v>
      </c>
      <c r="D33" s="11">
        <v>18415883.140000001</v>
      </c>
      <c r="E33" s="11">
        <v>11747687.42</v>
      </c>
      <c r="F33" s="11">
        <v>11747687.42</v>
      </c>
    </row>
    <row r="34" spans="1:6">
      <c r="A34" s="9">
        <f t="shared" si="0"/>
        <v>24</v>
      </c>
      <c r="B34" s="10" t="s">
        <v>60</v>
      </c>
      <c r="C34" s="6" t="s">
        <v>61</v>
      </c>
      <c r="D34" s="11">
        <f>D35+D36+D37+D38</f>
        <v>682911794.83000004</v>
      </c>
      <c r="E34" s="11">
        <v>630089078.03999996</v>
      </c>
      <c r="F34" s="11">
        <v>630089078.03999996</v>
      </c>
    </row>
    <row r="35" spans="1:6">
      <c r="A35" s="9">
        <f t="shared" si="0"/>
        <v>25</v>
      </c>
      <c r="B35" s="10" t="s">
        <v>62</v>
      </c>
      <c r="C35" s="6" t="s">
        <v>63</v>
      </c>
      <c r="D35" s="11">
        <v>263386512.97</v>
      </c>
      <c r="E35" s="11">
        <v>250611223</v>
      </c>
      <c r="F35" s="11">
        <v>250579223</v>
      </c>
    </row>
    <row r="36" spans="1:6">
      <c r="A36" s="9">
        <f t="shared" si="0"/>
        <v>26</v>
      </c>
      <c r="B36" s="10" t="s">
        <v>64</v>
      </c>
      <c r="C36" s="6" t="s">
        <v>65</v>
      </c>
      <c r="D36" s="11">
        <v>342805975.02999997</v>
      </c>
      <c r="E36" s="11">
        <v>327017540.58999997</v>
      </c>
      <c r="F36" s="11">
        <v>327049540.58999997</v>
      </c>
    </row>
    <row r="37" spans="1:6">
      <c r="A37" s="9">
        <f t="shared" si="0"/>
        <v>27</v>
      </c>
      <c r="B37" s="10" t="s">
        <v>66</v>
      </c>
      <c r="C37" s="6" t="s">
        <v>67</v>
      </c>
      <c r="D37" s="11">
        <v>40328899.829999998</v>
      </c>
      <c r="E37" s="11">
        <v>16259729.449999999</v>
      </c>
      <c r="F37" s="11">
        <v>16275729.449999999</v>
      </c>
    </row>
    <row r="38" spans="1:6">
      <c r="A38" s="9">
        <f t="shared" si="0"/>
        <v>28</v>
      </c>
      <c r="B38" s="10" t="s">
        <v>68</v>
      </c>
      <c r="C38" s="6" t="s">
        <v>69</v>
      </c>
      <c r="D38" s="11">
        <v>36390407</v>
      </c>
      <c r="E38" s="11">
        <v>36200585</v>
      </c>
      <c r="F38" s="11">
        <v>36184585</v>
      </c>
    </row>
    <row r="39" spans="1:6">
      <c r="A39" s="9">
        <f t="shared" si="0"/>
        <v>29</v>
      </c>
      <c r="B39" s="10" t="s">
        <v>70</v>
      </c>
      <c r="C39" s="6" t="s">
        <v>71</v>
      </c>
      <c r="D39" s="11">
        <f>D40+D41</f>
        <v>54337707.57</v>
      </c>
      <c r="E39" s="11">
        <v>43632360</v>
      </c>
      <c r="F39" s="11">
        <v>43624860</v>
      </c>
    </row>
    <row r="40" spans="1:6">
      <c r="A40" s="9">
        <f t="shared" si="0"/>
        <v>30</v>
      </c>
      <c r="B40" s="10" t="s">
        <v>72</v>
      </c>
      <c r="C40" s="6" t="s">
        <v>73</v>
      </c>
      <c r="D40" s="11">
        <v>49178461.810000002</v>
      </c>
      <c r="E40" s="11">
        <v>38721797.030000001</v>
      </c>
      <c r="F40" s="11">
        <v>38714297.030000001</v>
      </c>
    </row>
    <row r="41" spans="1:6">
      <c r="A41" s="9">
        <f t="shared" si="0"/>
        <v>31</v>
      </c>
      <c r="B41" s="10" t="s">
        <v>74</v>
      </c>
      <c r="C41" s="6" t="s">
        <v>75</v>
      </c>
      <c r="D41" s="11">
        <v>5159245.76</v>
      </c>
      <c r="E41" s="11">
        <v>4910562.97</v>
      </c>
      <c r="F41" s="11">
        <v>4910562.97</v>
      </c>
    </row>
    <row r="42" spans="1:6">
      <c r="A42" s="9">
        <f t="shared" si="0"/>
        <v>32</v>
      </c>
      <c r="B42" s="10" t="s">
        <v>76</v>
      </c>
      <c r="C42" s="6" t="s">
        <v>77</v>
      </c>
      <c r="D42" s="11">
        <f>D43</f>
        <v>69975</v>
      </c>
      <c r="E42" s="11">
        <v>89600</v>
      </c>
      <c r="F42" s="11">
        <v>89600</v>
      </c>
    </row>
    <row r="43" spans="1:6">
      <c r="A43" s="9">
        <f t="shared" si="0"/>
        <v>33</v>
      </c>
      <c r="B43" s="10" t="s">
        <v>78</v>
      </c>
      <c r="C43" s="6" t="s">
        <v>79</v>
      </c>
      <c r="D43" s="11">
        <v>69975</v>
      </c>
      <c r="E43" s="11">
        <v>89600</v>
      </c>
      <c r="F43" s="11">
        <v>89600</v>
      </c>
    </row>
    <row r="44" spans="1:6">
      <c r="A44" s="9">
        <f t="shared" si="0"/>
        <v>34</v>
      </c>
      <c r="B44" s="10" t="s">
        <v>80</v>
      </c>
      <c r="C44" s="6" t="s">
        <v>81</v>
      </c>
      <c r="D44" s="11">
        <f>D45+D46+D47+D48+D49</f>
        <v>67457449.219999999</v>
      </c>
      <c r="E44" s="11">
        <v>70748400</v>
      </c>
      <c r="F44" s="11">
        <v>68897400</v>
      </c>
    </row>
    <row r="45" spans="1:6">
      <c r="A45" s="9">
        <f t="shared" si="0"/>
        <v>35</v>
      </c>
      <c r="B45" s="10" t="s">
        <v>82</v>
      </c>
      <c r="C45" s="6" t="s">
        <v>83</v>
      </c>
      <c r="D45" s="11">
        <v>649279.46</v>
      </c>
      <c r="E45" s="11">
        <v>645000</v>
      </c>
      <c r="F45" s="11">
        <v>645000</v>
      </c>
    </row>
    <row r="46" spans="1:6">
      <c r="A46" s="9">
        <f t="shared" si="0"/>
        <v>36</v>
      </c>
      <c r="B46" s="10" t="s">
        <v>84</v>
      </c>
      <c r="C46" s="6" t="s">
        <v>85</v>
      </c>
      <c r="D46" s="11">
        <v>35607348.799999997</v>
      </c>
      <c r="E46" s="11">
        <v>35761800</v>
      </c>
      <c r="F46" s="11">
        <v>35761800</v>
      </c>
    </row>
    <row r="47" spans="1:6">
      <c r="A47" s="9">
        <f t="shared" si="0"/>
        <v>37</v>
      </c>
      <c r="B47" s="10" t="s">
        <v>86</v>
      </c>
      <c r="C47" s="6" t="s">
        <v>87</v>
      </c>
      <c r="D47" s="11">
        <v>1882412.96</v>
      </c>
      <c r="E47" s="11">
        <v>1325000</v>
      </c>
      <c r="F47" s="11">
        <v>1325000</v>
      </c>
    </row>
    <row r="48" spans="1:6">
      <c r="A48" s="9">
        <f t="shared" si="0"/>
        <v>38</v>
      </c>
      <c r="B48" s="10" t="s">
        <v>88</v>
      </c>
      <c r="C48" s="6" t="s">
        <v>89</v>
      </c>
      <c r="D48" s="11">
        <v>12867908</v>
      </c>
      <c r="E48" s="11">
        <v>16566100</v>
      </c>
      <c r="F48" s="11">
        <v>14715100</v>
      </c>
    </row>
    <row r="49" spans="1:6">
      <c r="A49" s="9">
        <f t="shared" si="0"/>
        <v>39</v>
      </c>
      <c r="B49" s="10" t="s">
        <v>90</v>
      </c>
      <c r="C49" s="6" t="s">
        <v>91</v>
      </c>
      <c r="D49" s="11">
        <v>16450500</v>
      </c>
      <c r="E49" s="11">
        <v>16450500</v>
      </c>
      <c r="F49" s="11">
        <v>16450500</v>
      </c>
    </row>
    <row r="50" spans="1:6">
      <c r="A50" s="9">
        <f t="shared" si="0"/>
        <v>40</v>
      </c>
      <c r="B50" s="10" t="s">
        <v>92</v>
      </c>
      <c r="C50" s="6" t="s">
        <v>93</v>
      </c>
      <c r="D50" s="11">
        <f>D51</f>
        <v>37906035.960000001</v>
      </c>
      <c r="E50" s="11">
        <v>32742961.960000001</v>
      </c>
      <c r="F50" s="11">
        <v>32742961.960000001</v>
      </c>
    </row>
    <row r="51" spans="1:6">
      <c r="A51" s="9">
        <f t="shared" si="0"/>
        <v>41</v>
      </c>
      <c r="B51" s="10" t="s">
        <v>94</v>
      </c>
      <c r="C51" s="6" t="s">
        <v>95</v>
      </c>
      <c r="D51" s="11">
        <v>37906035.960000001</v>
      </c>
      <c r="E51" s="11">
        <v>32742961.960000001</v>
      </c>
      <c r="F51" s="11">
        <v>32742961.960000001</v>
      </c>
    </row>
    <row r="52" spans="1:6">
      <c r="A52" s="9">
        <f t="shared" si="0"/>
        <v>42</v>
      </c>
      <c r="B52" s="10" t="s">
        <v>96</v>
      </c>
      <c r="C52" s="6" t="s">
        <v>97</v>
      </c>
      <c r="D52" s="11">
        <f>D53</f>
        <v>329472.31</v>
      </c>
      <c r="E52" s="11">
        <v>1400000</v>
      </c>
      <c r="F52" s="11">
        <v>1400000</v>
      </c>
    </row>
    <row r="53" spans="1:6">
      <c r="A53" s="9">
        <f t="shared" si="0"/>
        <v>43</v>
      </c>
      <c r="B53" s="10" t="s">
        <v>98</v>
      </c>
      <c r="C53" s="6" t="s">
        <v>99</v>
      </c>
      <c r="D53" s="11">
        <v>329472.31</v>
      </c>
      <c r="E53" s="11">
        <v>1400000</v>
      </c>
      <c r="F53" s="11">
        <v>1400000</v>
      </c>
    </row>
    <row r="54" spans="1:6">
      <c r="A54" s="9">
        <f t="shared" si="0"/>
        <v>44</v>
      </c>
      <c r="B54" s="10" t="s">
        <v>100</v>
      </c>
      <c r="C54" s="6" t="s">
        <v>101</v>
      </c>
      <c r="D54" s="11">
        <v>0</v>
      </c>
      <c r="E54" s="11">
        <v>10538500</v>
      </c>
      <c r="F54" s="11">
        <v>21100000</v>
      </c>
    </row>
    <row r="55" spans="1:6">
      <c r="A55" s="9">
        <f t="shared" si="0"/>
        <v>45</v>
      </c>
      <c r="B55" s="12" t="s">
        <v>102</v>
      </c>
      <c r="C55" s="13"/>
      <c r="D55" s="14">
        <f>D11+D19+D21+D24+D29+D34+D39+D42+D44+D50+D52+D54</f>
        <v>1042850865.5200001</v>
      </c>
      <c r="E55" s="14">
        <f>+E54+E52+E50+E44+E42+E39+E34+E29+E24+E21+E19+E11</f>
        <v>917962599.99999988</v>
      </c>
      <c r="F55" s="14">
        <f>+F54+F52+F50+F44+F42+F39+F34+F29+F24+F21+F19+F11</f>
        <v>926488799.99999988</v>
      </c>
    </row>
  </sheetData>
  <mergeCells count="4">
    <mergeCell ref="D1:F1"/>
    <mergeCell ref="D4:F4"/>
    <mergeCell ref="B7:F7"/>
    <mergeCell ref="B8:C8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2016-12-08T01:23:10Z</cp:lastPrinted>
  <dcterms:created xsi:type="dcterms:W3CDTF">1996-10-08T23:32:33Z</dcterms:created>
  <dcterms:modified xsi:type="dcterms:W3CDTF">2016-12-08T01:23:11Z</dcterms:modified>
  <dc:language>ru-RU</dc:language>
</cp:coreProperties>
</file>