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 activeTab="2"/>
  </bookViews>
  <sheets>
    <sheet name="УСЛУГИ С 31 (Питание) " sheetId="12" r:id="rId1"/>
    <sheet name="УСЛУГИ С 32 (Отдых) " sheetId="11" r:id="rId2"/>
    <sheet name="САДЫ " sheetId="9" r:id="rId3"/>
    <sheet name="ШКОЛЫ" sheetId="8" r:id="rId4"/>
    <sheet name="УСЛУГА  30(Доп.образ)" sheetId="7" r:id="rId5"/>
    <sheet name="Отдых лагеря" sheetId="13" r:id="rId6"/>
  </sheets>
  <calcPr calcId="124519"/>
</workbook>
</file>

<file path=xl/calcChain.xml><?xml version="1.0" encoding="utf-8"?>
<calcChain xmlns="http://schemas.openxmlformats.org/spreadsheetml/2006/main">
  <c r="E9" i="12"/>
  <c r="D10" i="11"/>
  <c r="D18" i="9"/>
  <c r="D17"/>
  <c r="D16"/>
  <c r="D15"/>
  <c r="D14"/>
  <c r="D13"/>
  <c r="D12"/>
  <c r="D11"/>
  <c r="D29" i="8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10" i="7"/>
</calcChain>
</file>

<file path=xl/sharedStrings.xml><?xml version="1.0" encoding="utf-8"?>
<sst xmlns="http://schemas.openxmlformats.org/spreadsheetml/2006/main" count="197" uniqueCount="91">
  <si>
    <t>                                                                                                        </t>
  </si>
  <si>
    <t>№п/п</t>
  </si>
  <si>
    <t>Наименование муниципальной услуги</t>
  </si>
  <si>
    <t>Базовый норматив затрат на оказание i  услуги  (руб.)</t>
  </si>
  <si>
    <t>корректирующие коэффициенты</t>
  </si>
  <si>
    <t>Базовый норматив затрат непосредственно связанные с оказанием услуги   </t>
  </si>
  <si>
    <t>   </t>
  </si>
  <si>
    <t>Базовый норматив затрат на общехозяйственные нужд            </t>
  </si>
  <si>
    <t>Базовый норматив затрат на оказание i  услуги </t>
  </si>
  <si>
    <t>МБОУ СОШ №1</t>
  </si>
  <si>
    <t>МБОУ СОШ №2</t>
  </si>
  <si>
    <t>МАОУ СОШ №3</t>
  </si>
  <si>
    <t>МБОУ ООШ №4</t>
  </si>
  <si>
    <t>МБОУ ООШ №6</t>
  </si>
  <si>
    <t>МБОУ СОШ №7</t>
  </si>
  <si>
    <t>МАОУ СОШ №8</t>
  </si>
  <si>
    <t>МБОУ НОШ №11</t>
  </si>
  <si>
    <t>МАОУ СОШ №12</t>
  </si>
  <si>
    <r>
      <t>Базовые нормативы затрат, корректирующих коэффициентов к базовым нормативам затрат на оказание муниципальных услуг, оказываемых муниципальными бюджетными учреждениями  муниципального образования город Шарыпово</t>
    </r>
    <r>
      <rPr>
        <sz val="11"/>
        <color rgb="FF052635"/>
        <rFont val="Arial"/>
        <family val="2"/>
        <charset val="204"/>
      </rPr>
      <t> </t>
    </r>
    <r>
      <rPr>
        <b/>
        <sz val="11"/>
        <color rgb="FF052635"/>
        <rFont val="Arial"/>
        <family val="2"/>
        <charset val="204"/>
      </rPr>
      <t>в сфере образования, на 2016 год</t>
    </r>
  </si>
  <si>
    <r>
      <t xml:space="preserve">Услуга 1: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(адаптированная программа ОВЗ)                               </t>
    </r>
  </si>
  <si>
    <r>
      <t xml:space="preserve">Услуга 2: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(адаптированная программа ОВЗ на дому )                               </t>
    </r>
  </si>
  <si>
    <r>
      <t xml:space="preserve">Услуга 3: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(адаптированная программа дети- инвалиды)                               </t>
    </r>
  </si>
  <si>
    <r>
      <t xml:space="preserve">Услуга 4: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(адаптированная программа дети- инвалиды на дому)                               </t>
    </r>
  </si>
  <si>
    <r>
      <t xml:space="preserve">Услуга 5: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(стандартные классы  на дому)                               </t>
    </r>
  </si>
  <si>
    <r>
      <t xml:space="preserve">Услуга 6: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(стандартные классы  дети- инвалиды)                               </t>
    </r>
  </si>
  <si>
    <r>
      <t xml:space="preserve">Услуга 7: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(стандартные классы  дети- инвалиды на дому)                               </t>
    </r>
  </si>
  <si>
    <r>
      <t xml:space="preserve">Услуга 8: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начального общего образования  (стандартные классы )                               </t>
    </r>
  </si>
  <si>
    <r>
      <t xml:space="preserve">Услуга 9: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(адаптированная программа ОВЗ )                               </t>
    </r>
  </si>
  <si>
    <r>
      <t xml:space="preserve">Услуга 10: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(адаптированная программа ОВЗ  на дому)                               </t>
    </r>
  </si>
  <si>
    <r>
      <t xml:space="preserve">Услуга 11: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(адаптированная программа дети -инвалиды)                               </t>
    </r>
  </si>
  <si>
    <r>
      <t xml:space="preserve">Услуга 12: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(адаптированная программа дети -инвалиды на дому)                               </t>
    </r>
  </si>
  <si>
    <r>
      <t xml:space="preserve">Услуга 13: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(стандартные классы)                               </t>
    </r>
  </si>
  <si>
    <r>
      <t xml:space="preserve">Услуга 14: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(стандартные классы на дому)                               </t>
    </r>
  </si>
  <si>
    <r>
      <t xml:space="preserve">Услуга 15: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(стандартные классы дети - инвалиды)                               </t>
    </r>
  </si>
  <si>
    <r>
      <t xml:space="preserve">Услуга 16: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основного общего образования  (стандартные классы дети - инвалиды на дому)                               </t>
    </r>
  </si>
  <si>
    <r>
      <t xml:space="preserve">Услуга 17: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(Проф.обучение)                               </t>
    </r>
  </si>
  <si>
    <r>
      <t xml:space="preserve">Услуга 18: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(Проф.обучение  дети-инвалиды)                               </t>
    </r>
  </si>
  <si>
    <r>
      <t xml:space="preserve">Услуга 19: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(стандартные классы)                               </t>
    </r>
  </si>
  <si>
    <r>
      <t xml:space="preserve">Услуга 20: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программа среднего общего образования  (стандартные классы) на дому)                               </t>
    </r>
  </si>
  <si>
    <r>
      <t xml:space="preserve">Услуга 21: </t>
    </r>
    <r>
      <rPr>
        <sz val="12"/>
        <color theme="1"/>
        <rFont val="Times New Roman"/>
        <family val="1"/>
        <charset val="204"/>
      </rPr>
      <t xml:space="preserve">Присмотр и уход  (ГПД) </t>
    </r>
  </si>
  <si>
    <r>
      <t xml:space="preserve">Услуга 30: </t>
    </r>
    <r>
      <rPr>
        <sz val="12"/>
        <color theme="1"/>
        <rFont val="Times New Roman"/>
        <family val="1"/>
        <charset val="204"/>
      </rPr>
      <t xml:space="preserve">Реализация дополнительных общеобразовательных общеразвивающих программ </t>
    </r>
  </si>
  <si>
    <r>
      <t xml:space="preserve">Услуга 31: </t>
    </r>
    <r>
      <rPr>
        <sz val="12"/>
        <color theme="1"/>
        <rFont val="Times New Roman"/>
        <family val="1"/>
        <charset val="204"/>
      </rPr>
      <t xml:space="preserve">Предоставление питания </t>
    </r>
  </si>
  <si>
    <r>
      <t xml:space="preserve">Услуга 32: </t>
    </r>
    <r>
      <rPr>
        <sz val="12"/>
        <color theme="1"/>
        <rFont val="Times New Roman"/>
        <family val="1"/>
        <charset val="204"/>
      </rPr>
      <t xml:space="preserve">Организация отдыха детей и молодежи </t>
    </r>
  </si>
  <si>
    <t>Учреждения дошкольного  образования</t>
  </si>
  <si>
    <r>
      <t xml:space="preserve">Услуга 22: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коррекционная группа с ОВЗ  3-8 лет) </t>
    </r>
  </si>
  <si>
    <r>
      <t xml:space="preserve">Услуга 23: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Дети инвалида от 1-3 лет) </t>
    </r>
  </si>
  <si>
    <r>
      <t xml:space="preserve">Услуга 24: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Дети инвалида от 3-8  лет) </t>
    </r>
  </si>
  <si>
    <r>
      <t xml:space="preserve">Услуга 25: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стандартные группы от 1-3  лет) </t>
    </r>
  </si>
  <si>
    <r>
      <t xml:space="preserve">Услуга 26: </t>
    </r>
    <r>
      <rPr>
        <sz val="12"/>
        <color theme="1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 ( стандартные группы от 3-8  лет) </t>
    </r>
  </si>
  <si>
    <r>
      <t xml:space="preserve">Услуга 27: </t>
    </r>
    <r>
      <rPr>
        <sz val="12"/>
        <color theme="1"/>
        <rFont val="Times New Roman"/>
        <family val="1"/>
        <charset val="204"/>
      </rPr>
      <t xml:space="preserve">Присмотр и уход (дети инвалиды) </t>
    </r>
  </si>
  <si>
    <r>
      <t xml:space="preserve">Услуга 28: </t>
    </r>
    <r>
      <rPr>
        <sz val="12"/>
        <color theme="1"/>
        <rFont val="Times New Roman"/>
        <family val="1"/>
        <charset val="204"/>
      </rPr>
      <t xml:space="preserve">Присмотр и уход  </t>
    </r>
  </si>
  <si>
    <r>
      <t xml:space="preserve">Услуга 29: </t>
    </r>
    <r>
      <rPr>
        <sz val="12"/>
        <color theme="1"/>
        <rFont val="Times New Roman"/>
        <family val="1"/>
        <charset val="204"/>
      </rPr>
      <t xml:space="preserve">Присмотр и уход (дети сироты) </t>
    </r>
  </si>
  <si>
    <t>МБДОУ №2 "Дюймовочка"</t>
  </si>
  <si>
    <t>МБДОУ №5 "Дельфин"</t>
  </si>
  <si>
    <t>МБДОУ №21 "Золотой ключик"</t>
  </si>
  <si>
    <t>МБДОУ №22 "Журавушка"</t>
  </si>
  <si>
    <t>МБДОУ №15 "Ромашка"</t>
  </si>
  <si>
    <t>МБДОУ №4 "Росинка"</t>
  </si>
  <si>
    <t>МБДОУ № 10 "Сказка"</t>
  </si>
  <si>
    <t>МБДОУ № 8 "Теремок"</t>
  </si>
  <si>
    <t>МБДОУ № 3 "Чебурашка"</t>
  </si>
  <si>
    <t>МАДОУ № 1 "Белоснежка"</t>
  </si>
  <si>
    <t>МАДОУ № 6 "Золушка""</t>
  </si>
  <si>
    <t>МБОУ ДО ДЮЦ</t>
  </si>
  <si>
    <t>МБОУ ДО ЦДТТ</t>
  </si>
  <si>
    <t>МБОУ ДО ЦЭВД (ТИ)</t>
  </si>
  <si>
    <t>МАОУ ДООЛ "Бригантина"</t>
  </si>
  <si>
    <t>МАОУ ДООЛ "Парус"</t>
  </si>
  <si>
    <t>Приложение №1 к приказу Управления Образованием</t>
  </si>
  <si>
    <t>Администрации городп Шарыпово  от               2016 г. №</t>
  </si>
  <si>
    <t>Администрации города Шарыпово   Е.В.Рачеева _____________</t>
  </si>
  <si>
    <t>"____"____________________2016г.</t>
  </si>
  <si>
    <r>
      <rPr>
        <b/>
        <sz val="12"/>
        <color theme="1"/>
        <rFont val="Calibri"/>
        <family val="2"/>
        <charset val="204"/>
        <scheme val="minor"/>
      </rPr>
      <t xml:space="preserve">Исполнитель: </t>
    </r>
    <r>
      <rPr>
        <sz val="12"/>
        <color theme="1"/>
        <rFont val="Calibri"/>
        <family val="2"/>
        <charset val="204"/>
        <scheme val="minor"/>
      </rPr>
      <t xml:space="preserve"> О.М. Елисеева _____________________</t>
    </r>
  </si>
  <si>
    <r>
      <rPr>
        <b/>
        <sz val="12"/>
        <color theme="1"/>
        <rFont val="Calibri"/>
        <family val="2"/>
        <charset val="204"/>
        <scheme val="minor"/>
      </rPr>
      <t>Согласовано:</t>
    </r>
    <r>
      <rPr>
        <sz val="12"/>
        <color theme="1"/>
        <rFont val="Calibri"/>
        <family val="2"/>
        <charset val="204"/>
        <scheme val="minor"/>
      </rPr>
      <t xml:space="preserve">  Начальник отдела экономики</t>
    </r>
  </si>
  <si>
    <t>Базовые нормативы затрат и корректирующие коэффициенты к базовым нормативам затрат на оказание муниципальных услуг  муниципальных общеобразовательных учреждений,  подведомственных Управлению образованием Администвации города Шарыпово, на 2016 год и плановый период 2017 г.-2018 г.</t>
  </si>
  <si>
    <t>Муниципальные общеобразовательные учреждения</t>
  </si>
  <si>
    <t>Муниципальные образовательные учреждения</t>
  </si>
  <si>
    <t>Базовые нормативы затрат и корректирующие коэффициенты к базовым нормативам затрат на оказание муниципальных услуг  муниципальных образовательных учреждений,  подведомственных Управлению образованием Администвации города Шарыпово, на 2016 год и плановый период 2017 г.-2018 г.</t>
  </si>
  <si>
    <t>Учреждения дополнительного  образования</t>
  </si>
  <si>
    <t xml:space="preserve">Услуга 33: Организация отдыха детей и молодежи </t>
  </si>
  <si>
    <t>Исполнитель:  О.М. Елисеева _____________________</t>
  </si>
  <si>
    <t>Согласовано:  Начальник отдела экономики</t>
  </si>
  <si>
    <t>________________________2016г.</t>
  </si>
  <si>
    <t>Администрации городп Шарыпово  от                       2016 г. №</t>
  </si>
  <si>
    <t>Базовые нормативы затрат, корректирующих коэффициентов к базовым нормативам затрат на оказание муниципальных услуг, оказываемых муниципальными бюджетными учреждениями  муниципального образования город Шарыпово в сфере образования, на 2016 год и плановый период 2017 год- 2018 год.</t>
  </si>
  <si>
    <t xml:space="preserve">                                                     Приложение №1 к приказу Управления Образованием</t>
  </si>
  <si>
    <t xml:space="preserve">                                                      Администрации городп Шарыпово  от               2016 г. №</t>
  </si>
  <si>
    <t xml:space="preserve">                                                                                Приложение №1 к приказу Управления Образованием</t>
  </si>
  <si>
    <t xml:space="preserve">                                                                                Администрации городп Шарыпово  от               2016 г. №</t>
  </si>
  <si>
    <t xml:space="preserve">                                                                                                   Приложение №1 к приказу Управления Образованием</t>
  </si>
  <si>
    <t xml:space="preserve">                                                                                                    Администрации городп Шарыпово  от               2016 г. №</t>
  </si>
</sst>
</file>

<file path=xl/styles.xml><?xml version="1.0" encoding="utf-8"?>
<styleSheet xmlns="http://schemas.openxmlformats.org/spreadsheetml/2006/main">
  <numFmts count="1">
    <numFmt numFmtId="164" formatCode="0.000000"/>
  </numFmts>
  <fonts count="8">
    <font>
      <sz val="11"/>
      <color theme="1"/>
      <name val="Calibri"/>
      <family val="2"/>
      <charset val="204"/>
      <scheme val="minor"/>
    </font>
    <font>
      <b/>
      <sz val="11"/>
      <color rgb="FF052635"/>
      <name val="Arial"/>
      <family val="2"/>
      <charset val="204"/>
    </font>
    <font>
      <sz val="11"/>
      <color rgb="FF052635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52635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2" borderId="4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0" borderId="11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0" fillId="2" borderId="1" xfId="0" applyNumberForma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5" fillId="0" borderId="0" xfId="0" applyFont="1"/>
    <xf numFmtId="0" fontId="0" fillId="0" borderId="0" xfId="0" applyAlignment="1"/>
    <xf numFmtId="0" fontId="2" fillId="2" borderId="8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20" xfId="0" applyBorder="1"/>
    <xf numFmtId="0" fontId="0" fillId="0" borderId="19" xfId="0" applyBorder="1"/>
    <xf numFmtId="0" fontId="0" fillId="0" borderId="18" xfId="0" applyBorder="1"/>
    <xf numFmtId="0" fontId="2" fillId="2" borderId="21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0" borderId="0" xfId="0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"/>
  <sheetViews>
    <sheetView topLeftCell="C1" workbookViewId="0">
      <selection activeCell="F11" sqref="F11"/>
    </sheetView>
  </sheetViews>
  <sheetFormatPr defaultRowHeight="15"/>
  <cols>
    <col min="1" max="1" width="5.5703125" customWidth="1"/>
    <col min="2" max="2" width="25.5703125" customWidth="1"/>
    <col min="3" max="3" width="12.42578125" customWidth="1"/>
    <col min="4" max="4" width="14.28515625" customWidth="1"/>
    <col min="5" max="5" width="17.28515625" customWidth="1"/>
    <col min="6" max="6" width="10.7109375" customWidth="1"/>
    <col min="7" max="7" width="10.28515625" customWidth="1"/>
    <col min="8" max="8" width="10.85546875" customWidth="1"/>
    <col min="9" max="9" width="11.42578125" customWidth="1"/>
    <col min="10" max="11" width="10.140625" customWidth="1"/>
    <col min="12" max="12" width="10.7109375" customWidth="1"/>
    <col min="13" max="13" width="9.5703125" bestFit="1" customWidth="1"/>
    <col min="14" max="14" width="9.7109375" bestFit="1" customWidth="1"/>
    <col min="15" max="15" width="7.85546875" customWidth="1"/>
    <col min="16" max="16" width="10" customWidth="1"/>
  </cols>
  <sheetData>
    <row r="1" spans="1:16" ht="28.5" customHeight="1">
      <c r="I1" s="46" t="s">
        <v>87</v>
      </c>
      <c r="J1" s="46"/>
      <c r="K1" s="46"/>
      <c r="L1" s="46"/>
      <c r="M1" s="46"/>
      <c r="N1" s="46"/>
      <c r="O1" s="46"/>
      <c r="P1" s="46"/>
    </row>
    <row r="2" spans="1:16" ht="28.5" customHeight="1">
      <c r="I2" s="46" t="s">
        <v>88</v>
      </c>
      <c r="J2" s="46"/>
      <c r="K2" s="46"/>
      <c r="L2" s="46"/>
      <c r="M2" s="46"/>
      <c r="N2" s="46"/>
      <c r="O2" s="46"/>
      <c r="P2" s="46"/>
    </row>
    <row r="3" spans="1:16" ht="53.25" customHeight="1">
      <c r="A3" s="45" t="s">
        <v>77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6">
      <c r="A4" s="47"/>
      <c r="B4" s="47"/>
      <c r="C4" s="47"/>
      <c r="D4" s="47"/>
      <c r="E4" s="47"/>
      <c r="F4" s="48"/>
      <c r="G4" s="48"/>
      <c r="H4" s="48"/>
      <c r="I4" s="48"/>
      <c r="J4" s="48"/>
      <c r="K4" s="48"/>
      <c r="L4" s="48"/>
      <c r="M4" s="48"/>
      <c r="N4" s="48"/>
    </row>
    <row r="5" spans="1:16" ht="28.5" customHeight="1">
      <c r="A5" s="13" t="s">
        <v>1</v>
      </c>
      <c r="B5" s="33"/>
      <c r="C5" s="49" t="s">
        <v>3</v>
      </c>
      <c r="D5" s="50"/>
      <c r="E5" s="50"/>
      <c r="F5" s="51" t="s">
        <v>4</v>
      </c>
      <c r="G5" s="52"/>
      <c r="H5" s="52"/>
      <c r="I5" s="52"/>
      <c r="J5" s="52"/>
      <c r="K5" s="52"/>
      <c r="L5" s="52"/>
      <c r="M5" s="52"/>
      <c r="N5" s="52"/>
      <c r="O5" s="39"/>
      <c r="P5" s="40"/>
    </row>
    <row r="6" spans="1:16" ht="116.25" customHeight="1">
      <c r="A6" s="14"/>
      <c r="B6" s="15" t="s">
        <v>2</v>
      </c>
      <c r="C6" s="15" t="s">
        <v>5</v>
      </c>
      <c r="D6" s="15" t="s">
        <v>7</v>
      </c>
      <c r="E6" s="15" t="s">
        <v>8</v>
      </c>
      <c r="F6" s="42" t="s">
        <v>9</v>
      </c>
      <c r="G6" s="38" t="s">
        <v>10</v>
      </c>
      <c r="H6" s="38" t="s">
        <v>11</v>
      </c>
      <c r="I6" s="38" t="s">
        <v>12</v>
      </c>
      <c r="J6" s="38" t="s">
        <v>13</v>
      </c>
      <c r="K6" s="38" t="s">
        <v>14</v>
      </c>
      <c r="L6" s="38" t="s">
        <v>15</v>
      </c>
      <c r="M6" s="43" t="s">
        <v>16</v>
      </c>
      <c r="N6" s="44" t="s">
        <v>17</v>
      </c>
      <c r="O6" s="38" t="s">
        <v>66</v>
      </c>
      <c r="P6" s="38" t="s">
        <v>67</v>
      </c>
    </row>
    <row r="7" spans="1:16" ht="15.75" thickBot="1">
      <c r="A7" s="6">
        <v>1</v>
      </c>
      <c r="B7" s="34">
        <v>2</v>
      </c>
      <c r="C7" s="34">
        <v>3</v>
      </c>
      <c r="D7" s="34">
        <v>4</v>
      </c>
      <c r="E7" s="3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32">
        <v>14</v>
      </c>
      <c r="O7" s="23">
        <v>26</v>
      </c>
      <c r="P7" s="24">
        <v>27</v>
      </c>
    </row>
    <row r="8" spans="1:16">
      <c r="A8" s="53" t="s">
        <v>76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5"/>
    </row>
    <row r="9" spans="1:16" ht="92.25" customHeight="1">
      <c r="A9" s="4">
        <v>23</v>
      </c>
      <c r="B9" s="7" t="s">
        <v>41</v>
      </c>
      <c r="C9" s="5">
        <v>0</v>
      </c>
      <c r="D9" s="5">
        <v>791.09</v>
      </c>
      <c r="E9" s="5">
        <f>C9+D9</f>
        <v>791.09</v>
      </c>
      <c r="F9" s="4">
        <v>6.7544269999999997</v>
      </c>
      <c r="G9" s="8">
        <v>5.3521089999999996</v>
      </c>
      <c r="H9" s="8">
        <v>5.8224349999999996</v>
      </c>
      <c r="I9" s="8">
        <v>40.137962000000002</v>
      </c>
      <c r="J9" s="8">
        <v>9.2539409999999993</v>
      </c>
      <c r="K9" s="8">
        <v>6.0176090000000002</v>
      </c>
      <c r="L9" s="8">
        <v>4.0840110000000003</v>
      </c>
      <c r="M9" s="9">
        <v>7.6245430000000001</v>
      </c>
      <c r="N9" s="9">
        <v>6.1372159999999996</v>
      </c>
      <c r="O9" s="8">
        <v>1</v>
      </c>
      <c r="P9" s="8">
        <v>1.250022</v>
      </c>
    </row>
    <row r="11" spans="1:16" ht="15.75">
      <c r="B11" s="16"/>
      <c r="C11" s="16"/>
      <c r="D11" s="16"/>
      <c r="E11" s="16"/>
    </row>
    <row r="12" spans="1:16" ht="15.75">
      <c r="B12" s="16" t="s">
        <v>72</v>
      </c>
      <c r="C12" s="16"/>
      <c r="D12" s="16"/>
      <c r="E12" s="16"/>
    </row>
    <row r="13" spans="1:16" ht="15.75">
      <c r="B13" s="16"/>
      <c r="C13" s="16"/>
      <c r="D13" s="16"/>
      <c r="E13" s="16"/>
    </row>
    <row r="14" spans="1:16" ht="15.75">
      <c r="B14" s="16" t="s">
        <v>73</v>
      </c>
      <c r="C14" s="16"/>
      <c r="D14" s="16"/>
      <c r="E14" s="16"/>
    </row>
    <row r="15" spans="1:16" ht="15.75">
      <c r="B15" s="16" t="s">
        <v>70</v>
      </c>
      <c r="C15" s="16"/>
      <c r="D15" s="16"/>
      <c r="E15" s="16"/>
    </row>
    <row r="16" spans="1:16" ht="15.75">
      <c r="B16" s="16"/>
      <c r="C16" s="16"/>
      <c r="D16" s="16"/>
      <c r="E16" s="16"/>
    </row>
    <row r="17" spans="2:5" ht="15.75">
      <c r="B17" s="16" t="s">
        <v>71</v>
      </c>
      <c r="C17" s="16"/>
      <c r="D17" s="16"/>
      <c r="E17" s="16"/>
    </row>
  </sheetData>
  <mergeCells count="6">
    <mergeCell ref="A3:N4"/>
    <mergeCell ref="C5:E5"/>
    <mergeCell ref="F5:N5"/>
    <mergeCell ref="A8:N8"/>
    <mergeCell ref="I1:P1"/>
    <mergeCell ref="I2:P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8"/>
  <sheetViews>
    <sheetView topLeftCell="A4" workbookViewId="0">
      <selection activeCell="H14" sqref="H14"/>
    </sheetView>
  </sheetViews>
  <sheetFormatPr defaultRowHeight="15"/>
  <cols>
    <col min="1" max="1" width="5.5703125" customWidth="1"/>
    <col min="2" max="2" width="21" customWidth="1"/>
    <col min="3" max="3" width="11.42578125" customWidth="1"/>
    <col min="4" max="4" width="11.5703125" customWidth="1"/>
    <col min="5" max="5" width="11.140625" customWidth="1"/>
    <col min="6" max="6" width="10.42578125" customWidth="1"/>
    <col min="7" max="7" width="10.7109375" customWidth="1"/>
    <col min="8" max="8" width="11.5703125" customWidth="1"/>
    <col min="9" max="9" width="10.5703125" customWidth="1"/>
    <col min="10" max="10" width="10.42578125" customWidth="1"/>
    <col min="11" max="11" width="10.7109375" customWidth="1"/>
    <col min="12" max="12" width="10.85546875" customWidth="1"/>
    <col min="13" max="13" width="9.5703125" bestFit="1" customWidth="1"/>
    <col min="14" max="14" width="9.7109375" bestFit="1" customWidth="1"/>
    <col min="15" max="15" width="10.7109375" bestFit="1" customWidth="1"/>
    <col min="16" max="16" width="10.42578125" customWidth="1"/>
    <col min="17" max="17" width="10.7109375" bestFit="1" customWidth="1"/>
  </cols>
  <sheetData>
    <row r="1" spans="1:17" ht="28.5" customHeight="1">
      <c r="I1" s="46" t="s">
        <v>89</v>
      </c>
      <c r="J1" s="46"/>
      <c r="K1" s="46"/>
      <c r="L1" s="46"/>
      <c r="M1" s="46"/>
      <c r="N1" s="46"/>
      <c r="O1" s="46"/>
      <c r="P1" s="46"/>
      <c r="Q1" s="46"/>
    </row>
    <row r="2" spans="1:17" ht="28.5" customHeight="1">
      <c r="I2" s="46" t="s">
        <v>90</v>
      </c>
      <c r="J2" s="46"/>
      <c r="K2" s="46"/>
      <c r="L2" s="46"/>
      <c r="M2" s="46"/>
      <c r="N2" s="46"/>
      <c r="O2" s="46"/>
      <c r="P2" s="46"/>
      <c r="Q2" s="46"/>
    </row>
    <row r="4" spans="1:17" ht="53.25" customHeight="1">
      <c r="A4" s="45" t="s">
        <v>77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6"/>
      <c r="P5" s="46"/>
      <c r="Q5" s="46"/>
    </row>
    <row r="6" spans="1:17" ht="28.5" customHeight="1">
      <c r="A6" s="13" t="s">
        <v>1</v>
      </c>
      <c r="B6" s="29"/>
      <c r="C6" s="49" t="s">
        <v>3</v>
      </c>
      <c r="D6" s="50"/>
      <c r="E6" s="50"/>
      <c r="F6" s="51" t="s">
        <v>4</v>
      </c>
      <c r="G6" s="52"/>
      <c r="H6" s="52"/>
      <c r="I6" s="52"/>
      <c r="J6" s="52"/>
      <c r="K6" s="52"/>
      <c r="L6" s="52"/>
      <c r="M6" s="52"/>
      <c r="N6" s="52"/>
      <c r="O6" s="39"/>
      <c r="P6" s="39"/>
      <c r="Q6" s="40"/>
    </row>
    <row r="7" spans="1:17" ht="136.5" customHeight="1">
      <c r="A7" s="14"/>
      <c r="B7" s="15" t="s">
        <v>2</v>
      </c>
      <c r="C7" s="15" t="s">
        <v>5</v>
      </c>
      <c r="D7" s="15" t="s">
        <v>7</v>
      </c>
      <c r="E7" s="15" t="s">
        <v>8</v>
      </c>
      <c r="F7" s="42" t="s">
        <v>9</v>
      </c>
      <c r="G7" s="38" t="s">
        <v>10</v>
      </c>
      <c r="H7" s="38" t="s">
        <v>11</v>
      </c>
      <c r="I7" s="38" t="s">
        <v>12</v>
      </c>
      <c r="J7" s="38" t="s">
        <v>13</v>
      </c>
      <c r="K7" s="38" t="s">
        <v>14</v>
      </c>
      <c r="L7" s="38" t="s">
        <v>15</v>
      </c>
      <c r="M7" s="43" t="s">
        <v>16</v>
      </c>
      <c r="N7" s="44" t="s">
        <v>17</v>
      </c>
      <c r="O7" s="38" t="s">
        <v>63</v>
      </c>
      <c r="P7" s="38" t="s">
        <v>64</v>
      </c>
      <c r="Q7" s="38" t="s">
        <v>65</v>
      </c>
    </row>
    <row r="8" spans="1:17" ht="15.75" thickBot="1">
      <c r="A8" s="6">
        <v>1</v>
      </c>
      <c r="B8" s="31">
        <v>2</v>
      </c>
      <c r="C8" s="31">
        <v>3</v>
      </c>
      <c r="D8" s="31">
        <v>4</v>
      </c>
      <c r="E8" s="31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13</v>
      </c>
      <c r="N8" s="28">
        <v>14</v>
      </c>
      <c r="O8" s="23">
        <v>26</v>
      </c>
      <c r="P8" s="24">
        <v>27</v>
      </c>
      <c r="Q8" s="25">
        <v>28</v>
      </c>
    </row>
    <row r="9" spans="1:17">
      <c r="A9" s="53" t="s">
        <v>76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7" ht="74.25" customHeight="1">
      <c r="A10" s="4">
        <v>24</v>
      </c>
      <c r="B10" s="7" t="s">
        <v>42</v>
      </c>
      <c r="C10" s="5">
        <v>133.1</v>
      </c>
      <c r="D10" s="5">
        <f t="shared" ref="D10" si="0">E10-C10</f>
        <v>93.03</v>
      </c>
      <c r="E10" s="5">
        <v>226.13</v>
      </c>
      <c r="F10" s="11">
        <v>1.2633000000000001</v>
      </c>
      <c r="G10" s="8">
        <v>1</v>
      </c>
      <c r="H10" s="8">
        <v>1.3368420000000001</v>
      </c>
      <c r="I10" s="8">
        <v>0</v>
      </c>
      <c r="J10" s="8">
        <v>1.491133</v>
      </c>
      <c r="K10" s="8">
        <v>1.517755</v>
      </c>
      <c r="L10" s="8">
        <v>1.028125</v>
      </c>
      <c r="M10" s="9">
        <v>1.660682</v>
      </c>
      <c r="N10" s="9">
        <v>1.501393</v>
      </c>
      <c r="O10" s="8">
        <v>6.3466149999999999</v>
      </c>
      <c r="P10" s="9">
        <v>12.063283</v>
      </c>
      <c r="Q10" s="9">
        <v>10.386673</v>
      </c>
    </row>
    <row r="12" spans="1:17" ht="15.75">
      <c r="B12" s="16"/>
      <c r="C12" s="16"/>
      <c r="D12" s="16"/>
      <c r="E12" s="16"/>
    </row>
    <row r="13" spans="1:17" ht="15.75">
      <c r="B13" s="16" t="s">
        <v>72</v>
      </c>
      <c r="C13" s="16"/>
      <c r="D13" s="16"/>
      <c r="E13" s="16"/>
    </row>
    <row r="14" spans="1:17" ht="15.75">
      <c r="B14" s="16"/>
      <c r="C14" s="16"/>
      <c r="D14" s="16"/>
      <c r="E14" s="16"/>
    </row>
    <row r="15" spans="1:17" ht="15.75">
      <c r="B15" s="16" t="s">
        <v>73</v>
      </c>
      <c r="C15" s="16"/>
      <c r="D15" s="16"/>
      <c r="E15" s="16"/>
    </row>
    <row r="16" spans="1:17" ht="15.75">
      <c r="B16" s="16" t="s">
        <v>70</v>
      </c>
      <c r="C16" s="16"/>
      <c r="D16" s="16"/>
      <c r="E16" s="16"/>
    </row>
    <row r="17" spans="2:5" ht="15.75">
      <c r="B17" s="16"/>
      <c r="C17" s="16"/>
      <c r="D17" s="16"/>
      <c r="E17" s="16"/>
    </row>
    <row r="18" spans="2:5" ht="15.75">
      <c r="B18" s="16" t="s">
        <v>71</v>
      </c>
      <c r="C18" s="16"/>
      <c r="D18" s="16"/>
      <c r="E18" s="16"/>
    </row>
  </sheetData>
  <mergeCells count="6">
    <mergeCell ref="C6:E6"/>
    <mergeCell ref="F6:N6"/>
    <mergeCell ref="A9:N9"/>
    <mergeCell ref="I1:Q1"/>
    <mergeCell ref="I2:Q2"/>
    <mergeCell ref="A4:Q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6"/>
  <sheetViews>
    <sheetView tabSelected="1" workbookViewId="0">
      <selection activeCell="F9" sqref="F9"/>
    </sheetView>
  </sheetViews>
  <sheetFormatPr defaultRowHeight="15"/>
  <cols>
    <col min="1" max="1" width="4.42578125" customWidth="1"/>
    <col min="2" max="2" width="25.85546875" customWidth="1"/>
    <col min="3" max="3" width="17.5703125" customWidth="1"/>
    <col min="4" max="4" width="14" customWidth="1"/>
    <col min="5" max="5" width="18.5703125" customWidth="1"/>
    <col min="6" max="6" width="12.140625" customWidth="1"/>
    <col min="7" max="7" width="10" customWidth="1"/>
    <col min="8" max="8" width="11.5703125" customWidth="1"/>
    <col min="9" max="9" width="11.140625" customWidth="1"/>
    <col min="10" max="11" width="10.42578125" customWidth="1"/>
    <col min="12" max="12" width="10.28515625" customWidth="1"/>
    <col min="13" max="13" width="10" customWidth="1"/>
    <col min="14" max="14" width="10.140625" customWidth="1"/>
    <col min="15" max="15" width="11.28515625" customWidth="1"/>
    <col min="16" max="16" width="10.5703125" customWidth="1"/>
  </cols>
  <sheetData>
    <row r="1" spans="1:16" ht="28.5" customHeight="1">
      <c r="I1" s="46" t="s">
        <v>85</v>
      </c>
      <c r="J1" s="46"/>
      <c r="K1" s="46"/>
      <c r="L1" s="46"/>
      <c r="M1" s="46"/>
      <c r="N1" s="46"/>
      <c r="O1" s="46"/>
    </row>
    <row r="2" spans="1:16" ht="28.5" customHeight="1">
      <c r="I2" s="46" t="s">
        <v>86</v>
      </c>
      <c r="J2" s="46"/>
      <c r="K2" s="46"/>
      <c r="L2" s="46"/>
      <c r="M2" s="46"/>
      <c r="N2" s="46"/>
      <c r="O2" s="46"/>
    </row>
    <row r="4" spans="1:16" ht="46.5" customHeight="1">
      <c r="A4" s="45" t="s">
        <v>18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>
      <c r="A5" s="1" t="s">
        <v>0</v>
      </c>
    </row>
    <row r="6" spans="1:16" ht="28.5" customHeight="1">
      <c r="A6" s="56" t="s">
        <v>1</v>
      </c>
      <c r="B6" s="29"/>
      <c r="C6" s="59" t="s">
        <v>3</v>
      </c>
      <c r="D6" s="60"/>
      <c r="E6" s="60"/>
      <c r="F6" s="51" t="s">
        <v>4</v>
      </c>
      <c r="G6" s="52"/>
      <c r="H6" s="52"/>
      <c r="I6" s="52"/>
      <c r="J6" s="52"/>
      <c r="K6" s="52"/>
      <c r="L6" s="52"/>
      <c r="M6" s="52"/>
      <c r="N6" s="52"/>
      <c r="O6" s="39"/>
      <c r="P6" s="40"/>
    </row>
    <row r="7" spans="1:16" ht="101.25" customHeight="1">
      <c r="A7" s="57"/>
      <c r="B7" s="30" t="s">
        <v>2</v>
      </c>
      <c r="C7" s="29" t="s">
        <v>5</v>
      </c>
      <c r="D7" s="56" t="s">
        <v>7</v>
      </c>
      <c r="E7" s="56" t="s">
        <v>8</v>
      </c>
      <c r="F7" s="57" t="s">
        <v>53</v>
      </c>
      <c r="G7" s="57" t="s">
        <v>52</v>
      </c>
      <c r="H7" s="57" t="s">
        <v>54</v>
      </c>
      <c r="I7" s="57" t="s">
        <v>55</v>
      </c>
      <c r="J7" s="57" t="s">
        <v>56</v>
      </c>
      <c r="K7" s="57" t="s">
        <v>57</v>
      </c>
      <c r="L7" s="57" t="s">
        <v>58</v>
      </c>
      <c r="M7" s="57" t="s">
        <v>59</v>
      </c>
      <c r="N7" s="57" t="s">
        <v>60</v>
      </c>
      <c r="O7" s="57" t="s">
        <v>61</v>
      </c>
      <c r="P7" s="57" t="s">
        <v>62</v>
      </c>
    </row>
    <row r="8" spans="1:16">
      <c r="A8" s="58"/>
      <c r="B8" s="2"/>
      <c r="C8" s="31" t="s">
        <v>6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1:16" ht="15.75" thickBot="1">
      <c r="A9" s="6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/>
      <c r="I9" s="4"/>
      <c r="J9" s="4"/>
      <c r="K9" s="4"/>
      <c r="L9" s="4"/>
      <c r="M9" s="4">
        <v>8</v>
      </c>
      <c r="N9" s="4">
        <v>9</v>
      </c>
      <c r="O9" s="4">
        <v>9</v>
      </c>
      <c r="P9" s="4">
        <v>9</v>
      </c>
    </row>
    <row r="10" spans="1:16">
      <c r="A10" s="53" t="s">
        <v>43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16" ht="110.25">
      <c r="A11" s="4">
        <v>1</v>
      </c>
      <c r="B11" s="7" t="s">
        <v>44</v>
      </c>
      <c r="C11" s="5">
        <v>108919.55</v>
      </c>
      <c r="D11" s="5">
        <f>E11-C11</f>
        <v>16538.369999999995</v>
      </c>
      <c r="E11" s="5">
        <v>125457.92</v>
      </c>
      <c r="F11" s="4">
        <v>1.6404209999999999</v>
      </c>
      <c r="G11" s="4">
        <v>1</v>
      </c>
      <c r="H11" s="4">
        <v>1.258554</v>
      </c>
      <c r="I11" s="4">
        <v>1.255039</v>
      </c>
      <c r="J11" s="4">
        <v>1.2844040000000001</v>
      </c>
      <c r="K11" s="4">
        <v>1.4455880000000001</v>
      </c>
      <c r="L11" s="4">
        <v>1.326298</v>
      </c>
      <c r="M11" s="4">
        <v>1.283401</v>
      </c>
      <c r="N11" s="4">
        <v>1.245126</v>
      </c>
      <c r="O11" s="4">
        <v>1.2442930000000001</v>
      </c>
      <c r="P11" s="4">
        <v>1.2401850000000001</v>
      </c>
    </row>
    <row r="12" spans="1:16" ht="94.5">
      <c r="A12" s="4">
        <v>2</v>
      </c>
      <c r="B12" s="7" t="s">
        <v>45</v>
      </c>
      <c r="C12" s="5">
        <v>108919.41</v>
      </c>
      <c r="D12" s="5">
        <f t="shared" ref="D12:D18" si="0">E12-C12</f>
        <v>16538.26999999999</v>
      </c>
      <c r="E12" s="5">
        <v>125457.68</v>
      </c>
      <c r="F12" s="4">
        <v>1.971239</v>
      </c>
      <c r="G12" s="8">
        <v>1</v>
      </c>
      <c r="H12" s="3">
        <v>0</v>
      </c>
      <c r="I12" s="3">
        <v>1.2550399999999999</v>
      </c>
      <c r="J12" s="3">
        <v>1.2844409999999999</v>
      </c>
      <c r="K12" s="8">
        <v>0</v>
      </c>
      <c r="L12" s="3"/>
      <c r="M12" s="8">
        <v>0</v>
      </c>
      <c r="N12" s="3">
        <v>0</v>
      </c>
      <c r="O12" s="3">
        <v>1.244283</v>
      </c>
      <c r="P12" s="12">
        <v>1.2401800000000001</v>
      </c>
    </row>
    <row r="13" spans="1:16" ht="94.5">
      <c r="A13" s="4">
        <v>3</v>
      </c>
      <c r="B13" s="7" t="s">
        <v>46</v>
      </c>
      <c r="C13" s="5">
        <v>136397.03</v>
      </c>
      <c r="D13" s="5">
        <f t="shared" si="0"/>
        <v>19709.410000000003</v>
      </c>
      <c r="E13" s="5">
        <v>156106.44</v>
      </c>
      <c r="F13" s="4"/>
      <c r="G13" s="8"/>
      <c r="H13" s="3"/>
      <c r="I13" s="3"/>
      <c r="J13" s="8">
        <v>1.0322359999999999</v>
      </c>
      <c r="K13" s="3"/>
      <c r="L13" s="3"/>
      <c r="M13" s="3">
        <v>1.031431</v>
      </c>
      <c r="N13" s="3">
        <v>1.0006729999999999</v>
      </c>
      <c r="O13" s="3">
        <v>1</v>
      </c>
      <c r="P13" s="3"/>
    </row>
    <row r="14" spans="1:16" ht="110.25">
      <c r="A14" s="4">
        <v>4</v>
      </c>
      <c r="B14" s="7" t="s">
        <v>47</v>
      </c>
      <c r="C14" s="5">
        <v>41014.9</v>
      </c>
      <c r="D14" s="5">
        <f t="shared" si="0"/>
        <v>16538.369999999995</v>
      </c>
      <c r="E14" s="5">
        <v>57553.27</v>
      </c>
      <c r="F14" s="4">
        <v>0</v>
      </c>
      <c r="G14" s="8">
        <v>1</v>
      </c>
      <c r="H14" s="3">
        <v>1.0886469999999999</v>
      </c>
      <c r="I14" s="3">
        <v>1.0809850000000001</v>
      </c>
      <c r="J14" s="3">
        <v>1.144995</v>
      </c>
      <c r="K14" s="3">
        <v>1.1537930000000001</v>
      </c>
      <c r="L14" s="3">
        <v>1.2363189999999999</v>
      </c>
      <c r="M14" s="8">
        <v>1.142809</v>
      </c>
      <c r="N14" s="8">
        <v>1.0593760000000001</v>
      </c>
      <c r="O14" s="9">
        <v>1.0575600000000001</v>
      </c>
      <c r="P14" s="8">
        <v>1.048605</v>
      </c>
    </row>
    <row r="15" spans="1:16" ht="110.25">
      <c r="A15" s="4">
        <v>5</v>
      </c>
      <c r="B15" s="7" t="s">
        <v>48</v>
      </c>
      <c r="C15" s="5">
        <v>31397.57</v>
      </c>
      <c r="D15" s="5">
        <f t="shared" si="0"/>
        <v>16538.370000000003</v>
      </c>
      <c r="E15" s="5">
        <v>47935.94</v>
      </c>
      <c r="F15" s="4">
        <v>1.209279</v>
      </c>
      <c r="G15" s="8">
        <v>1</v>
      </c>
      <c r="H15" s="3">
        <v>1.1064320000000001</v>
      </c>
      <c r="I15" s="3">
        <v>1.9723299999999999</v>
      </c>
      <c r="J15" s="8">
        <v>1.174086</v>
      </c>
      <c r="K15" s="8">
        <v>1.1846490000000001</v>
      </c>
      <c r="L15" s="8">
        <v>1.2837320000000001</v>
      </c>
      <c r="M15" s="8">
        <v>1.1714610000000001</v>
      </c>
      <c r="N15" s="8">
        <v>1.071288</v>
      </c>
      <c r="O15" s="8">
        <v>1.0691120000000001</v>
      </c>
      <c r="P15" s="8">
        <v>1.058357</v>
      </c>
    </row>
    <row r="16" spans="1:16" ht="31.5">
      <c r="A16" s="4">
        <v>6</v>
      </c>
      <c r="B16" s="7" t="s">
        <v>49</v>
      </c>
      <c r="C16" s="5">
        <v>5904.25</v>
      </c>
      <c r="D16" s="5">
        <f t="shared" si="0"/>
        <v>9890.94</v>
      </c>
      <c r="E16" s="5">
        <v>15795.19</v>
      </c>
      <c r="F16" s="4">
        <v>1.5290570000000001</v>
      </c>
      <c r="G16" s="3">
        <v>1</v>
      </c>
      <c r="H16" s="8">
        <v>0</v>
      </c>
      <c r="I16" s="3">
        <v>1.482315</v>
      </c>
      <c r="J16" s="3">
        <v>1.4860629999999999</v>
      </c>
      <c r="K16" s="3">
        <v>1.387764</v>
      </c>
      <c r="L16" s="8">
        <v>0</v>
      </c>
      <c r="M16" s="9">
        <v>1.4682820000000001</v>
      </c>
      <c r="N16" s="12">
        <v>1.36</v>
      </c>
      <c r="O16" s="3">
        <v>1.456326</v>
      </c>
      <c r="P16" s="3">
        <v>1.2644679999999999</v>
      </c>
    </row>
    <row r="17" spans="1:16" ht="31.5">
      <c r="A17" s="4">
        <v>7</v>
      </c>
      <c r="B17" s="7" t="s">
        <v>50</v>
      </c>
      <c r="C17" s="5">
        <v>5904.25</v>
      </c>
      <c r="D17" s="5">
        <f t="shared" si="0"/>
        <v>9890.94</v>
      </c>
      <c r="E17" s="5">
        <v>15795.19</v>
      </c>
      <c r="F17" s="4">
        <v>1.5290550000000001</v>
      </c>
      <c r="G17" s="3">
        <v>1</v>
      </c>
      <c r="H17" s="3">
        <v>1.3319650000000001</v>
      </c>
      <c r="I17" s="3">
        <v>1.482315</v>
      </c>
      <c r="J17" s="3">
        <v>1.4860629999999999</v>
      </c>
      <c r="K17" s="3">
        <v>1.3877870000000001</v>
      </c>
      <c r="L17" s="3">
        <v>1.494308</v>
      </c>
      <c r="M17" s="9">
        <v>1.4682839999999999</v>
      </c>
      <c r="N17" s="12">
        <v>1.36</v>
      </c>
      <c r="O17" s="3">
        <v>1.456326</v>
      </c>
      <c r="P17" s="3">
        <v>1.2645150000000001</v>
      </c>
    </row>
    <row r="18" spans="1:16" ht="31.5">
      <c r="A18" s="4">
        <v>8</v>
      </c>
      <c r="B18" s="7" t="s">
        <v>51</v>
      </c>
      <c r="C18" s="5">
        <v>5904.25</v>
      </c>
      <c r="D18" s="5">
        <f t="shared" si="0"/>
        <v>9890.94</v>
      </c>
      <c r="E18" s="5">
        <v>15795.19</v>
      </c>
      <c r="F18" s="4">
        <v>1.5290550000000001</v>
      </c>
      <c r="G18" s="8">
        <v>1</v>
      </c>
      <c r="H18" s="8">
        <v>1.331987</v>
      </c>
      <c r="I18" s="9">
        <v>1.48234</v>
      </c>
      <c r="J18" s="8">
        <v>1.4860629999999999</v>
      </c>
      <c r="K18" s="3">
        <v>1.687784</v>
      </c>
      <c r="L18" s="3">
        <v>1.494308</v>
      </c>
      <c r="M18" s="3">
        <v>1.4682839999999999</v>
      </c>
      <c r="N18" s="12">
        <v>1.36</v>
      </c>
      <c r="O18" s="3">
        <v>1.456305</v>
      </c>
      <c r="P18" s="3">
        <v>1.2645150000000001</v>
      </c>
    </row>
    <row r="20" spans="1:16" ht="15.75">
      <c r="B20" s="16"/>
      <c r="C20" s="16"/>
      <c r="D20" s="16"/>
      <c r="E20" s="16"/>
    </row>
    <row r="21" spans="1:16" ht="15.75">
      <c r="B21" s="16" t="s">
        <v>72</v>
      </c>
      <c r="C21" s="16"/>
      <c r="D21" s="16"/>
      <c r="E21" s="16"/>
    </row>
    <row r="22" spans="1:16" ht="15.75">
      <c r="B22" s="16"/>
      <c r="C22" s="16"/>
      <c r="D22" s="16"/>
      <c r="E22" s="16"/>
    </row>
    <row r="23" spans="1:16" ht="15.75">
      <c r="B23" s="16" t="s">
        <v>73</v>
      </c>
      <c r="C23" s="16"/>
      <c r="D23" s="16"/>
      <c r="E23" s="16"/>
    </row>
    <row r="24" spans="1:16" ht="15.75">
      <c r="B24" s="16" t="s">
        <v>70</v>
      </c>
      <c r="C24" s="16"/>
      <c r="D24" s="16"/>
      <c r="E24" s="16"/>
    </row>
    <row r="25" spans="1:16" ht="15.75">
      <c r="B25" s="16"/>
      <c r="C25" s="16"/>
      <c r="D25" s="16"/>
      <c r="E25" s="16"/>
    </row>
    <row r="26" spans="1:16" ht="15.75">
      <c r="B26" s="16" t="s">
        <v>71</v>
      </c>
      <c r="C26" s="16"/>
      <c r="D26" s="16"/>
      <c r="E26" s="16"/>
    </row>
  </sheetData>
  <mergeCells count="20">
    <mergeCell ref="A10:N10"/>
    <mergeCell ref="J7:J8"/>
    <mergeCell ref="K7:K8"/>
    <mergeCell ref="L7:L8"/>
    <mergeCell ref="M7:M8"/>
    <mergeCell ref="N7:N8"/>
    <mergeCell ref="I1:O1"/>
    <mergeCell ref="I2:O2"/>
    <mergeCell ref="A4:P4"/>
    <mergeCell ref="A6:A8"/>
    <mergeCell ref="C6:E6"/>
    <mergeCell ref="F6:N6"/>
    <mergeCell ref="D7:D8"/>
    <mergeCell ref="E7:E8"/>
    <mergeCell ref="F7:F8"/>
    <mergeCell ref="G7:G8"/>
    <mergeCell ref="H7:H8"/>
    <mergeCell ref="I7:I8"/>
    <mergeCell ref="P7:P8"/>
    <mergeCell ref="O7:O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7"/>
  <sheetViews>
    <sheetView workbookViewId="0">
      <selection activeCell="F16" sqref="F16"/>
    </sheetView>
  </sheetViews>
  <sheetFormatPr defaultRowHeight="15"/>
  <cols>
    <col min="1" max="1" width="5.5703125" customWidth="1"/>
    <col min="2" max="2" width="29.140625" customWidth="1"/>
    <col min="3" max="3" width="17" customWidth="1"/>
    <col min="4" max="4" width="14.28515625" customWidth="1"/>
    <col min="5" max="5" width="17.28515625" customWidth="1"/>
    <col min="6" max="6" width="14.140625" customWidth="1"/>
    <col min="7" max="12" width="11.5703125" customWidth="1"/>
    <col min="13" max="13" width="9.5703125" bestFit="1" customWidth="1"/>
    <col min="14" max="14" width="9.7109375" bestFit="1" customWidth="1"/>
  </cols>
  <sheetData>
    <row r="1" spans="1:16" ht="22.5" customHeight="1">
      <c r="I1" t="s">
        <v>68</v>
      </c>
    </row>
    <row r="2" spans="1:16" ht="17.25" customHeight="1">
      <c r="I2" t="s">
        <v>69</v>
      </c>
    </row>
    <row r="3" spans="1:16" ht="28.5" customHeight="1">
      <c r="A3" s="45" t="s">
        <v>74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17"/>
      <c r="P3" s="17"/>
    </row>
    <row r="4" spans="1:16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6" ht="28.5" customHeight="1">
      <c r="A5" s="13" t="s">
        <v>1</v>
      </c>
      <c r="B5" s="29"/>
      <c r="C5" s="49" t="s">
        <v>3</v>
      </c>
      <c r="D5" s="50"/>
      <c r="E5" s="61"/>
      <c r="F5" s="49" t="s">
        <v>4</v>
      </c>
      <c r="G5" s="50"/>
      <c r="H5" s="50"/>
      <c r="I5" s="50"/>
      <c r="J5" s="50"/>
      <c r="K5" s="50"/>
      <c r="L5" s="50"/>
      <c r="M5" s="50"/>
      <c r="N5" s="61"/>
    </row>
    <row r="6" spans="1:16" ht="101.25" customHeight="1">
      <c r="A6" s="14"/>
      <c r="B6" s="15" t="s">
        <v>2</v>
      </c>
      <c r="C6" s="15" t="s">
        <v>5</v>
      </c>
      <c r="D6" s="15" t="s">
        <v>7</v>
      </c>
      <c r="E6" s="15" t="s">
        <v>8</v>
      </c>
      <c r="F6" s="27" t="s">
        <v>9</v>
      </c>
      <c r="G6" s="29" t="s">
        <v>10</v>
      </c>
      <c r="H6" s="29" t="s">
        <v>11</v>
      </c>
      <c r="I6" s="29" t="s">
        <v>12</v>
      </c>
      <c r="J6" s="29" t="s">
        <v>13</v>
      </c>
      <c r="K6" s="29" t="s">
        <v>14</v>
      </c>
      <c r="L6" s="29" t="s">
        <v>15</v>
      </c>
      <c r="M6" s="26" t="s">
        <v>16</v>
      </c>
      <c r="N6" s="15" t="s">
        <v>17</v>
      </c>
    </row>
    <row r="7" spans="1:16" ht="15.75" thickBot="1">
      <c r="A7" s="6">
        <v>1</v>
      </c>
      <c r="B7" s="31">
        <v>2</v>
      </c>
      <c r="C7" s="31">
        <v>3</v>
      </c>
      <c r="D7" s="31">
        <v>4</v>
      </c>
      <c r="E7" s="31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31">
        <v>14</v>
      </c>
    </row>
    <row r="8" spans="1:16">
      <c r="A8" s="53" t="s">
        <v>75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5"/>
    </row>
    <row r="9" spans="1:16" ht="110.25">
      <c r="A9" s="4">
        <v>1</v>
      </c>
      <c r="B9" s="7" t="s">
        <v>19</v>
      </c>
      <c r="C9" s="5">
        <v>66325.19</v>
      </c>
      <c r="D9" s="5">
        <f>E9-C9</f>
        <v>11804.529999999999</v>
      </c>
      <c r="E9" s="5">
        <v>78129.72</v>
      </c>
      <c r="F9" s="4">
        <v>1.0368869999999999</v>
      </c>
      <c r="G9" s="4">
        <v>1.042205</v>
      </c>
      <c r="H9" s="4">
        <v>1.0205550000000001</v>
      </c>
      <c r="I9" s="4">
        <v>1.837162</v>
      </c>
      <c r="J9" s="4">
        <v>1.182091</v>
      </c>
      <c r="K9" s="4">
        <v>1.0419350000000001</v>
      </c>
      <c r="L9" s="4">
        <v>1</v>
      </c>
      <c r="M9" s="4">
        <v>1.1005799999999999</v>
      </c>
      <c r="N9" s="4">
        <v>1.0869850000000001</v>
      </c>
    </row>
    <row r="10" spans="1:16" ht="110.25">
      <c r="A10" s="4">
        <v>2</v>
      </c>
      <c r="B10" s="7" t="s">
        <v>20</v>
      </c>
      <c r="C10" s="5">
        <v>115167.78</v>
      </c>
      <c r="D10" s="5">
        <f t="shared" ref="D10:D29" si="0">E10-C10</f>
        <v>5702.9300000000076</v>
      </c>
      <c r="E10" s="5">
        <v>120870.71</v>
      </c>
      <c r="F10" s="4">
        <v>1</v>
      </c>
      <c r="G10" s="8">
        <v>1.0041679999999999</v>
      </c>
      <c r="H10" s="3">
        <v>0</v>
      </c>
      <c r="I10" s="3">
        <v>0</v>
      </c>
      <c r="J10" s="3">
        <v>0</v>
      </c>
      <c r="K10" s="8">
        <v>1.004143</v>
      </c>
      <c r="L10" s="3"/>
      <c r="M10" s="9">
        <v>1.019193</v>
      </c>
      <c r="N10" s="3"/>
    </row>
    <row r="11" spans="1:16" ht="110.25">
      <c r="A11" s="4">
        <v>3</v>
      </c>
      <c r="B11" s="7" t="s">
        <v>21</v>
      </c>
      <c r="C11" s="5">
        <v>66177.460000000006</v>
      </c>
      <c r="D11" s="5">
        <f t="shared" si="0"/>
        <v>14839.75</v>
      </c>
      <c r="E11" s="5">
        <v>81017.210000000006</v>
      </c>
      <c r="F11" s="4">
        <v>1</v>
      </c>
      <c r="G11" s="8">
        <v>1.0050829999999999</v>
      </c>
      <c r="H11" s="3"/>
      <c r="I11" s="3"/>
      <c r="J11" s="8">
        <v>1.1399429999999999</v>
      </c>
      <c r="K11" s="3"/>
      <c r="L11" s="3"/>
      <c r="M11" s="3"/>
      <c r="N11" s="3"/>
    </row>
    <row r="12" spans="1:16" ht="110.25">
      <c r="A12" s="4">
        <v>4</v>
      </c>
      <c r="B12" s="7" t="s">
        <v>22</v>
      </c>
      <c r="C12" s="5">
        <v>115167.78</v>
      </c>
      <c r="D12" s="5">
        <f t="shared" si="0"/>
        <v>6203.6900000000023</v>
      </c>
      <c r="E12" s="5">
        <v>121371.47</v>
      </c>
      <c r="F12" s="4">
        <v>0</v>
      </c>
      <c r="G12" s="8">
        <v>1.0000249999999999</v>
      </c>
      <c r="H12" s="3"/>
      <c r="I12" s="3"/>
      <c r="J12" s="3">
        <v>1.017744</v>
      </c>
      <c r="K12" s="3">
        <v>1</v>
      </c>
      <c r="L12" s="3"/>
      <c r="M12" s="9">
        <v>1.014988</v>
      </c>
      <c r="N12" s="8">
        <v>1.0054160000000001</v>
      </c>
    </row>
    <row r="13" spans="1:16" ht="110.25">
      <c r="A13" s="4">
        <v>5</v>
      </c>
      <c r="B13" s="7" t="s">
        <v>23</v>
      </c>
      <c r="C13" s="5">
        <v>115167.78</v>
      </c>
      <c r="D13" s="5">
        <f t="shared" si="0"/>
        <v>4919.570000000007</v>
      </c>
      <c r="E13" s="5">
        <v>120087.35</v>
      </c>
      <c r="F13" s="4">
        <v>1.0065230000000001</v>
      </c>
      <c r="G13" s="8">
        <v>1.0107189999999999</v>
      </c>
      <c r="H13" s="3">
        <v>1</v>
      </c>
      <c r="I13" s="3"/>
      <c r="J13" s="8">
        <v>1.028627</v>
      </c>
      <c r="K13" s="8">
        <v>1.0106930000000001</v>
      </c>
      <c r="L13" s="8">
        <v>1.002931</v>
      </c>
      <c r="M13" s="8">
        <v>1.025841</v>
      </c>
      <c r="N13" s="8">
        <v>1.016168</v>
      </c>
    </row>
    <row r="14" spans="1:16" ht="110.25">
      <c r="A14" s="4">
        <v>6</v>
      </c>
      <c r="B14" s="7" t="s">
        <v>24</v>
      </c>
      <c r="C14" s="5">
        <v>21616.25</v>
      </c>
      <c r="D14" s="5">
        <f t="shared" si="0"/>
        <v>11799.730000000003</v>
      </c>
      <c r="E14" s="5">
        <v>33415.980000000003</v>
      </c>
      <c r="F14" s="4">
        <v>0</v>
      </c>
      <c r="G14" s="3"/>
      <c r="H14" s="8">
        <v>1.0484150000000001</v>
      </c>
      <c r="I14" s="3"/>
      <c r="J14" s="3"/>
      <c r="K14" s="3"/>
      <c r="L14" s="8">
        <v>1</v>
      </c>
      <c r="M14" s="9">
        <v>1.235385</v>
      </c>
      <c r="N14" s="3"/>
    </row>
    <row r="15" spans="1:16" ht="110.25">
      <c r="A15" s="4">
        <v>7</v>
      </c>
      <c r="B15" s="7" t="s">
        <v>25</v>
      </c>
      <c r="C15" s="5">
        <v>115167.78</v>
      </c>
      <c r="D15" s="5">
        <f t="shared" si="0"/>
        <v>5271.5200000000041</v>
      </c>
      <c r="E15" s="5">
        <v>120439.3</v>
      </c>
      <c r="F15" s="4">
        <v>1.0035639999999999</v>
      </c>
      <c r="G15" s="3"/>
      <c r="H15" s="3"/>
      <c r="I15" s="3"/>
      <c r="J15" s="3"/>
      <c r="K15" s="3"/>
      <c r="L15" s="3">
        <v>1</v>
      </c>
      <c r="M15" s="9">
        <v>1.0228429999999999</v>
      </c>
      <c r="N15" s="3"/>
    </row>
    <row r="16" spans="1:16" ht="94.5">
      <c r="A16" s="4">
        <v>8</v>
      </c>
      <c r="B16" s="7" t="s">
        <v>26</v>
      </c>
      <c r="C16" s="5">
        <v>21619.91</v>
      </c>
      <c r="D16" s="5">
        <f t="shared" si="0"/>
        <v>11804.530000000002</v>
      </c>
      <c r="E16" s="5">
        <v>33424.44</v>
      </c>
      <c r="F16" s="4">
        <v>1.0865089999999999</v>
      </c>
      <c r="G16" s="8">
        <v>1.098665</v>
      </c>
      <c r="H16" s="8">
        <v>1.048049</v>
      </c>
      <c r="I16" s="8">
        <v>4.3329230000000001</v>
      </c>
      <c r="J16" s="8">
        <v>1.4256489999999999</v>
      </c>
      <c r="K16" s="3">
        <v>1.098034</v>
      </c>
      <c r="L16" s="3">
        <v>1</v>
      </c>
      <c r="M16" s="3">
        <v>1.2350719999999999</v>
      </c>
      <c r="N16" s="3">
        <v>1.2033529999999999</v>
      </c>
    </row>
    <row r="17" spans="1:14" ht="110.25">
      <c r="A17" s="4">
        <v>9</v>
      </c>
      <c r="B17" s="7" t="s">
        <v>27</v>
      </c>
      <c r="C17" s="5">
        <v>255906.3</v>
      </c>
      <c r="D17" s="5">
        <f t="shared" si="0"/>
        <v>15182.690000000002</v>
      </c>
      <c r="E17" s="5">
        <v>271088.99</v>
      </c>
      <c r="F17" s="4"/>
      <c r="G17" s="8">
        <v>1.0000739999999999</v>
      </c>
      <c r="H17" s="8"/>
      <c r="I17" s="8"/>
      <c r="J17" s="8">
        <v>1.040394</v>
      </c>
      <c r="K17" s="8">
        <v>1</v>
      </c>
      <c r="L17" s="3"/>
      <c r="M17" s="3"/>
      <c r="N17" s="3"/>
    </row>
    <row r="18" spans="1:14" ht="110.25">
      <c r="A18" s="4">
        <v>10</v>
      </c>
      <c r="B18" s="7" t="s">
        <v>28</v>
      </c>
      <c r="C18" s="5">
        <v>115167.78</v>
      </c>
      <c r="D18" s="5">
        <f t="shared" si="0"/>
        <v>6206.0299999999988</v>
      </c>
      <c r="E18" s="5">
        <v>121373.81</v>
      </c>
      <c r="F18" s="4"/>
      <c r="G18" s="8">
        <v>1.000006</v>
      </c>
      <c r="H18" s="3"/>
      <c r="I18" s="3"/>
      <c r="J18" s="8">
        <v>1.0177240000000001</v>
      </c>
      <c r="K18" s="3">
        <v>1</v>
      </c>
      <c r="L18" s="3"/>
      <c r="M18" s="3"/>
      <c r="N18" s="3"/>
    </row>
    <row r="19" spans="1:14" ht="110.25">
      <c r="A19" s="4">
        <v>11</v>
      </c>
      <c r="B19" s="7" t="s">
        <v>29</v>
      </c>
      <c r="C19" s="5">
        <v>256801.43</v>
      </c>
      <c r="D19" s="5">
        <f t="shared" si="0"/>
        <v>12596.049999999988</v>
      </c>
      <c r="E19" s="5">
        <v>269397.48</v>
      </c>
      <c r="F19" s="4"/>
      <c r="G19" s="8">
        <v>1.0062789999999999</v>
      </c>
      <c r="H19" s="8">
        <v>1</v>
      </c>
      <c r="I19" s="3"/>
      <c r="J19" s="3"/>
      <c r="K19" s="3"/>
      <c r="L19" s="3"/>
      <c r="M19" s="3"/>
      <c r="N19" s="3"/>
    </row>
    <row r="20" spans="1:14" ht="110.25">
      <c r="A20" s="4">
        <v>12</v>
      </c>
      <c r="B20" s="7" t="s">
        <v>30</v>
      </c>
      <c r="C20" s="5">
        <v>115167.8</v>
      </c>
      <c r="D20" s="5">
        <f t="shared" si="0"/>
        <v>4919.5699999999924</v>
      </c>
      <c r="E20" s="5">
        <v>120087.37</v>
      </c>
      <c r="F20" s="4"/>
      <c r="G20" s="3"/>
      <c r="H20" s="8">
        <v>1</v>
      </c>
      <c r="I20" s="8"/>
      <c r="J20" s="8">
        <v>1.028627</v>
      </c>
      <c r="K20" s="8">
        <v>1.0106930000000001</v>
      </c>
      <c r="L20" s="3"/>
      <c r="M20" s="3"/>
      <c r="N20" s="3"/>
    </row>
    <row r="21" spans="1:14" ht="101.25" customHeight="1">
      <c r="A21" s="4">
        <v>13</v>
      </c>
      <c r="B21" s="7" t="s">
        <v>31</v>
      </c>
      <c r="C21" s="5">
        <v>32438.560000000001</v>
      </c>
      <c r="D21" s="5">
        <f t="shared" si="0"/>
        <v>11804.529999999995</v>
      </c>
      <c r="E21" s="5">
        <v>44243.09</v>
      </c>
      <c r="F21" s="4">
        <v>1.065148</v>
      </c>
      <c r="G21" s="8">
        <v>1.074538</v>
      </c>
      <c r="H21" s="8">
        <v>1.036313</v>
      </c>
      <c r="I21" s="8">
        <v>3.6102319999999999</v>
      </c>
      <c r="J21" s="3">
        <v>1.321566</v>
      </c>
      <c r="K21" s="3">
        <v>1.0740620000000001</v>
      </c>
      <c r="L21" s="3">
        <v>1</v>
      </c>
      <c r="M21" s="3"/>
      <c r="N21" s="3">
        <v>1.153627</v>
      </c>
    </row>
    <row r="22" spans="1:14" ht="123" customHeight="1">
      <c r="A22" s="4">
        <v>14</v>
      </c>
      <c r="B22" s="7" t="s">
        <v>32</v>
      </c>
      <c r="C22" s="5">
        <v>143916.35999999999</v>
      </c>
      <c r="D22" s="5">
        <f t="shared" si="0"/>
        <v>4919.570000000007</v>
      </c>
      <c r="E22" s="5">
        <v>148835.93</v>
      </c>
      <c r="F22" s="4">
        <v>1.005263</v>
      </c>
      <c r="G22" s="8">
        <v>1.0086619999999999</v>
      </c>
      <c r="H22" s="8">
        <v>1</v>
      </c>
      <c r="I22" s="8"/>
      <c r="J22" s="8">
        <v>1.0230969999999999</v>
      </c>
      <c r="K22" s="8">
        <v>1.0086280000000001</v>
      </c>
      <c r="L22" s="3">
        <v>1.002365</v>
      </c>
      <c r="M22" s="3"/>
      <c r="N22" s="3">
        <v>1.013045</v>
      </c>
    </row>
    <row r="23" spans="1:14" ht="123" customHeight="1">
      <c r="A23" s="4">
        <v>15</v>
      </c>
      <c r="B23" s="7" t="s">
        <v>33</v>
      </c>
      <c r="C23" s="5">
        <v>32438.560000000001</v>
      </c>
      <c r="D23" s="5">
        <f t="shared" si="0"/>
        <v>11804.529999999995</v>
      </c>
      <c r="E23" s="5">
        <v>44243.09</v>
      </c>
      <c r="F23" s="4"/>
      <c r="G23" s="8">
        <v>1.074538</v>
      </c>
      <c r="H23" s="8">
        <v>1.036313</v>
      </c>
      <c r="I23" s="8"/>
      <c r="J23" s="8"/>
      <c r="K23" s="8"/>
      <c r="L23" s="8">
        <v>1</v>
      </c>
      <c r="M23" s="8"/>
      <c r="N23" s="3"/>
    </row>
    <row r="24" spans="1:14" ht="123" customHeight="1">
      <c r="A24" s="4">
        <v>16</v>
      </c>
      <c r="B24" s="7" t="s">
        <v>34</v>
      </c>
      <c r="C24" s="5">
        <v>143916.35999999999</v>
      </c>
      <c r="D24" s="5">
        <f t="shared" si="0"/>
        <v>6203.6900000000023</v>
      </c>
      <c r="E24" s="5">
        <v>150120.04999999999</v>
      </c>
      <c r="F24" s="4"/>
      <c r="G24" s="8">
        <v>1.0000340000000001</v>
      </c>
      <c r="H24" s="8"/>
      <c r="I24" s="8"/>
      <c r="J24" s="8">
        <v>1.1434599999999999</v>
      </c>
      <c r="K24" s="8">
        <v>1</v>
      </c>
      <c r="L24" s="8"/>
      <c r="M24" s="8"/>
      <c r="N24" s="8">
        <v>1.0043789999999999</v>
      </c>
    </row>
    <row r="25" spans="1:14" ht="123" customHeight="1">
      <c r="A25" s="4">
        <v>17</v>
      </c>
      <c r="B25" s="7" t="s">
        <v>35</v>
      </c>
      <c r="C25" s="5">
        <v>38951.85</v>
      </c>
      <c r="D25" s="5">
        <f t="shared" si="0"/>
        <v>11804.529999999999</v>
      </c>
      <c r="E25" s="5">
        <v>50756.38</v>
      </c>
      <c r="F25" s="4"/>
      <c r="G25" s="8">
        <v>1.0649729999999999</v>
      </c>
      <c r="H25" s="8">
        <v>1.031647</v>
      </c>
      <c r="I25" s="8"/>
      <c r="J25" s="8"/>
      <c r="K25" s="8"/>
      <c r="L25" s="8">
        <v>1</v>
      </c>
      <c r="M25" s="8"/>
      <c r="N25" s="8">
        <v>1.1339129999999999</v>
      </c>
    </row>
    <row r="26" spans="1:14" ht="123" customHeight="1">
      <c r="A26" s="4">
        <v>18</v>
      </c>
      <c r="B26" s="7" t="s">
        <v>36</v>
      </c>
      <c r="C26" s="5">
        <v>38951.65</v>
      </c>
      <c r="D26" s="5">
        <f t="shared" si="0"/>
        <v>11809.11</v>
      </c>
      <c r="E26" s="5">
        <v>50760.76</v>
      </c>
      <c r="F26" s="10"/>
      <c r="G26" s="8"/>
      <c r="H26" s="8">
        <v>1.0316259999999999</v>
      </c>
      <c r="I26" s="8"/>
      <c r="J26" s="8"/>
      <c r="K26" s="8"/>
      <c r="L26" s="8">
        <v>1</v>
      </c>
      <c r="M26" s="3"/>
      <c r="N26" s="3"/>
    </row>
    <row r="27" spans="1:14" ht="123" customHeight="1">
      <c r="A27" s="4">
        <v>19</v>
      </c>
      <c r="B27" s="7" t="s">
        <v>37</v>
      </c>
      <c r="C27" s="5">
        <v>38802.46</v>
      </c>
      <c r="D27" s="5">
        <f t="shared" si="0"/>
        <v>14836.25</v>
      </c>
      <c r="E27" s="5">
        <v>53638.71</v>
      </c>
      <c r="F27" s="4">
        <v>1</v>
      </c>
      <c r="G27" s="3"/>
      <c r="H27" s="3"/>
      <c r="I27" s="3"/>
      <c r="J27" s="3"/>
      <c r="K27" s="8">
        <v>1.0073529999999999</v>
      </c>
      <c r="L27" s="3"/>
      <c r="M27" s="3"/>
      <c r="N27" s="3"/>
    </row>
    <row r="28" spans="1:14" ht="123" customHeight="1">
      <c r="A28" s="4">
        <v>20</v>
      </c>
      <c r="B28" s="7" t="s">
        <v>38</v>
      </c>
      <c r="C28" s="5">
        <v>172664.9</v>
      </c>
      <c r="D28" s="5">
        <f t="shared" si="0"/>
        <v>4919.570000000007</v>
      </c>
      <c r="E28" s="5">
        <v>177584.47</v>
      </c>
      <c r="F28" s="4"/>
      <c r="G28" s="3">
        <v>1.007253</v>
      </c>
      <c r="H28" s="3">
        <v>1</v>
      </c>
      <c r="I28" s="3"/>
      <c r="J28" s="3"/>
      <c r="K28" s="3"/>
      <c r="L28" s="3"/>
      <c r="M28" s="3"/>
      <c r="N28" s="3"/>
    </row>
    <row r="29" spans="1:14" ht="69" customHeight="1">
      <c r="A29" s="4">
        <v>21</v>
      </c>
      <c r="B29" s="7" t="s">
        <v>39</v>
      </c>
      <c r="C29" s="5">
        <v>6303.61</v>
      </c>
      <c r="D29" s="5">
        <f t="shared" si="0"/>
        <v>512.70000000000073</v>
      </c>
      <c r="E29" s="5">
        <v>6816.31</v>
      </c>
      <c r="F29" s="4">
        <v>1.1290039999999999</v>
      </c>
      <c r="G29" s="3">
        <v>1.1495770000000001</v>
      </c>
      <c r="H29" s="3">
        <v>1</v>
      </c>
      <c r="I29" s="3">
        <v>2.2485490000000001</v>
      </c>
      <c r="J29" s="3">
        <v>1.0911090000000001</v>
      </c>
      <c r="K29" s="3">
        <v>1.118846</v>
      </c>
      <c r="L29" s="3">
        <v>1.087707</v>
      </c>
      <c r="M29" s="3">
        <v>1.108905</v>
      </c>
      <c r="N29" s="3">
        <v>1.2598389999999999</v>
      </c>
    </row>
    <row r="31" spans="1:14" ht="15.75">
      <c r="B31" s="16"/>
      <c r="C31" s="16"/>
      <c r="D31" s="16"/>
      <c r="E31" s="16"/>
    </row>
    <row r="32" spans="1:14" ht="15.75">
      <c r="B32" s="16" t="s">
        <v>72</v>
      </c>
      <c r="C32" s="16"/>
      <c r="D32" s="16"/>
      <c r="E32" s="16"/>
    </row>
    <row r="33" spans="2:5" ht="15.75">
      <c r="B33" s="16"/>
      <c r="C33" s="16"/>
      <c r="D33" s="16"/>
      <c r="E33" s="16"/>
    </row>
    <row r="34" spans="2:5" ht="15.75">
      <c r="B34" s="16" t="s">
        <v>73</v>
      </c>
      <c r="C34" s="16"/>
      <c r="D34" s="16"/>
      <c r="E34" s="16"/>
    </row>
    <row r="35" spans="2:5" ht="15.75">
      <c r="B35" s="16" t="s">
        <v>70</v>
      </c>
      <c r="C35" s="16"/>
      <c r="D35" s="16"/>
      <c r="E35" s="16"/>
    </row>
    <row r="36" spans="2:5" ht="15.75">
      <c r="B36" s="16"/>
      <c r="C36" s="16"/>
      <c r="D36" s="16"/>
      <c r="E36" s="16"/>
    </row>
    <row r="37" spans="2:5" ht="15.75">
      <c r="B37" s="16" t="s">
        <v>71</v>
      </c>
      <c r="C37" s="16"/>
      <c r="D37" s="16"/>
      <c r="E37" s="16"/>
    </row>
  </sheetData>
  <mergeCells count="4">
    <mergeCell ref="A3:N4"/>
    <mergeCell ref="C5:E5"/>
    <mergeCell ref="F5:N5"/>
    <mergeCell ref="A8:N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18"/>
  <sheetViews>
    <sheetView topLeftCell="A4" workbookViewId="0">
      <selection activeCell="F10" sqref="F10"/>
    </sheetView>
  </sheetViews>
  <sheetFormatPr defaultRowHeight="15"/>
  <cols>
    <col min="1" max="1" width="5" customWidth="1"/>
    <col min="2" max="2" width="29.140625" customWidth="1"/>
    <col min="3" max="3" width="17" customWidth="1"/>
    <col min="4" max="4" width="14.28515625" customWidth="1"/>
    <col min="5" max="5" width="17.28515625" customWidth="1"/>
    <col min="6" max="6" width="14.140625" customWidth="1"/>
    <col min="7" max="12" width="11.5703125" customWidth="1"/>
    <col min="13" max="13" width="9.5703125" customWidth="1"/>
    <col min="14" max="14" width="9.7109375" customWidth="1"/>
    <col min="15" max="15" width="14.140625" customWidth="1"/>
    <col min="16" max="21" width="11.5703125" customWidth="1"/>
    <col min="22" max="22" width="9.5703125" customWidth="1"/>
    <col min="23" max="23" width="9.7109375" customWidth="1"/>
    <col min="24" max="25" width="9.5703125" customWidth="1"/>
    <col min="26" max="27" width="10.7109375" customWidth="1"/>
    <col min="28" max="28" width="9.5703125" customWidth="1"/>
  </cols>
  <sheetData>
    <row r="1" spans="1:28" ht="28.5" customHeight="1">
      <c r="X1" t="s">
        <v>68</v>
      </c>
    </row>
    <row r="2" spans="1:28" ht="28.5" customHeight="1">
      <c r="X2" t="s">
        <v>69</v>
      </c>
    </row>
    <row r="4" spans="1:28" ht="53.25" customHeight="1">
      <c r="A4" s="45" t="s">
        <v>77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</row>
    <row r="5" spans="1:28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</row>
    <row r="6" spans="1:28" ht="28.5" customHeight="1">
      <c r="A6" s="13" t="s">
        <v>1</v>
      </c>
      <c r="B6" s="19"/>
      <c r="C6" s="49" t="s">
        <v>3</v>
      </c>
      <c r="D6" s="50"/>
      <c r="E6" s="61"/>
      <c r="F6" s="49" t="s">
        <v>4</v>
      </c>
      <c r="G6" s="50"/>
      <c r="H6" s="50"/>
      <c r="I6" s="50"/>
      <c r="J6" s="50"/>
      <c r="K6" s="50"/>
      <c r="L6" s="50"/>
      <c r="M6" s="50"/>
      <c r="N6" s="61"/>
      <c r="O6" s="49" t="s">
        <v>4</v>
      </c>
      <c r="P6" s="50"/>
      <c r="Q6" s="50"/>
      <c r="R6" s="50"/>
      <c r="S6" s="50"/>
      <c r="T6" s="50"/>
      <c r="U6" s="50"/>
      <c r="V6" s="50"/>
      <c r="W6" s="50"/>
      <c r="X6" s="41" t="s">
        <v>4</v>
      </c>
      <c r="Y6" s="39"/>
      <c r="Z6" s="39"/>
      <c r="AA6" s="39"/>
      <c r="AB6" s="40"/>
    </row>
    <row r="7" spans="1:28" ht="101.25" customHeight="1">
      <c r="A7" s="14"/>
      <c r="B7" s="15" t="s">
        <v>2</v>
      </c>
      <c r="C7" s="15" t="s">
        <v>5</v>
      </c>
      <c r="D7" s="15" t="s">
        <v>7</v>
      </c>
      <c r="E7" s="15" t="s">
        <v>8</v>
      </c>
      <c r="F7" s="22" t="s">
        <v>9</v>
      </c>
      <c r="G7" s="19" t="s">
        <v>10</v>
      </c>
      <c r="H7" s="19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21" t="s">
        <v>16</v>
      </c>
      <c r="N7" s="15" t="s">
        <v>17</v>
      </c>
      <c r="O7" s="19" t="s">
        <v>53</v>
      </c>
      <c r="P7" s="19" t="s">
        <v>52</v>
      </c>
      <c r="Q7" s="19" t="s">
        <v>54</v>
      </c>
      <c r="R7" s="19" t="s">
        <v>55</v>
      </c>
      <c r="S7" s="19" t="s">
        <v>56</v>
      </c>
      <c r="T7" s="19" t="s">
        <v>57</v>
      </c>
      <c r="U7" s="19" t="s">
        <v>58</v>
      </c>
      <c r="V7" s="19" t="s">
        <v>59</v>
      </c>
      <c r="W7" s="19" t="s">
        <v>60</v>
      </c>
      <c r="X7" s="38" t="s">
        <v>61</v>
      </c>
      <c r="Y7" s="38" t="s">
        <v>62</v>
      </c>
      <c r="Z7" s="38" t="s">
        <v>63</v>
      </c>
      <c r="AA7" s="38" t="s">
        <v>64</v>
      </c>
      <c r="AB7" s="38" t="s">
        <v>65</v>
      </c>
    </row>
    <row r="8" spans="1:28" ht="15.75" thickBot="1">
      <c r="A8" s="6">
        <v>1</v>
      </c>
      <c r="B8" s="20">
        <v>2</v>
      </c>
      <c r="C8" s="20">
        <v>3</v>
      </c>
      <c r="D8" s="20">
        <v>4</v>
      </c>
      <c r="E8" s="20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13</v>
      </c>
      <c r="N8" s="18">
        <v>14</v>
      </c>
      <c r="O8" s="23">
        <v>15</v>
      </c>
      <c r="P8" s="24">
        <v>16</v>
      </c>
      <c r="Q8" s="24">
        <v>17</v>
      </c>
      <c r="R8" s="24">
        <v>18</v>
      </c>
      <c r="S8" s="24">
        <v>19</v>
      </c>
      <c r="T8" s="24">
        <v>20</v>
      </c>
      <c r="U8" s="24">
        <v>21</v>
      </c>
      <c r="V8" s="24">
        <v>22</v>
      </c>
      <c r="W8" s="24">
        <v>23</v>
      </c>
      <c r="X8" s="24">
        <v>24</v>
      </c>
      <c r="Y8" s="25">
        <v>25</v>
      </c>
      <c r="Z8" s="23">
        <v>26</v>
      </c>
      <c r="AA8" s="24">
        <v>27</v>
      </c>
      <c r="AB8" s="25">
        <v>28</v>
      </c>
    </row>
    <row r="9" spans="1:28">
      <c r="A9" s="53" t="s">
        <v>76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28" ht="140.25" customHeight="1">
      <c r="A10" s="4">
        <v>22</v>
      </c>
      <c r="B10" s="7" t="s">
        <v>40</v>
      </c>
      <c r="C10" s="5">
        <v>665.98</v>
      </c>
      <c r="D10" s="5">
        <f t="shared" ref="D10" si="0">E10-C10</f>
        <v>173.29999999999995</v>
      </c>
      <c r="E10" s="5">
        <v>839.28</v>
      </c>
      <c r="F10" s="4">
        <v>1.9325140000000001</v>
      </c>
      <c r="G10" s="8">
        <v>1.5619339999999999</v>
      </c>
      <c r="H10" s="8">
        <v>1</v>
      </c>
      <c r="I10" s="8">
        <v>0</v>
      </c>
      <c r="J10" s="8">
        <v>1.6192930000000001</v>
      </c>
      <c r="K10" s="8">
        <v>1.6746259999999999</v>
      </c>
      <c r="L10" s="8">
        <v>3.274092</v>
      </c>
      <c r="M10" s="8">
        <v>0</v>
      </c>
      <c r="N10" s="8">
        <v>2.3311769999999998</v>
      </c>
      <c r="O10" s="4">
        <v>3.9603830000000002</v>
      </c>
      <c r="P10" s="8">
        <v>4.8967210000000003</v>
      </c>
      <c r="Q10" s="8">
        <v>5.1475790000000003</v>
      </c>
      <c r="R10" s="8">
        <v>2.62195</v>
      </c>
      <c r="S10" s="8">
        <v>4.4038940000000002</v>
      </c>
      <c r="T10" s="8">
        <v>0</v>
      </c>
      <c r="U10" s="8">
        <v>3.958405</v>
      </c>
      <c r="V10" s="9">
        <v>3.7749619999999999</v>
      </c>
      <c r="W10" s="9">
        <v>3.334727</v>
      </c>
      <c r="X10" s="9">
        <v>3.996283</v>
      </c>
      <c r="Y10" s="9">
        <v>3.9684849999999998</v>
      </c>
      <c r="Z10" s="9">
        <v>10.440306</v>
      </c>
      <c r="AA10" s="9">
        <v>12.408231000000001</v>
      </c>
      <c r="AB10" s="9">
        <v>8.5421429999999994</v>
      </c>
    </row>
    <row r="12" spans="1:28" ht="15.75">
      <c r="B12" s="16" t="s">
        <v>72</v>
      </c>
      <c r="C12" s="16"/>
      <c r="D12" s="16"/>
      <c r="E12" s="16"/>
      <c r="T12" s="16"/>
      <c r="U12" s="16"/>
      <c r="V12" s="16"/>
      <c r="W12" s="16"/>
      <c r="X12" s="16"/>
      <c r="Z12" s="16"/>
      <c r="AA12" s="16"/>
    </row>
    <row r="13" spans="1:28" ht="15.75">
      <c r="B13" s="16"/>
      <c r="C13" s="16"/>
      <c r="D13" s="16"/>
      <c r="E13" s="16"/>
      <c r="T13" s="16"/>
      <c r="U13" s="16"/>
      <c r="V13" s="16"/>
      <c r="W13" s="16"/>
      <c r="X13" s="16"/>
      <c r="Z13" s="16"/>
      <c r="AA13" s="16"/>
    </row>
    <row r="14" spans="1:28" ht="15.75">
      <c r="B14" s="16" t="s">
        <v>73</v>
      </c>
      <c r="C14" s="16"/>
      <c r="D14" s="16"/>
      <c r="E14" s="16"/>
      <c r="T14" s="16"/>
      <c r="U14" s="16"/>
      <c r="V14" s="16"/>
      <c r="W14" s="16"/>
      <c r="X14" s="16"/>
      <c r="Z14" s="16"/>
      <c r="AA14" s="16"/>
    </row>
    <row r="15" spans="1:28" ht="15.75">
      <c r="B15" s="16" t="s">
        <v>70</v>
      </c>
      <c r="C15" s="16"/>
      <c r="D15" s="16"/>
      <c r="E15" s="16"/>
      <c r="T15" s="16"/>
      <c r="U15" s="16"/>
      <c r="V15" s="16"/>
      <c r="W15" s="16"/>
      <c r="X15" s="16"/>
      <c r="Z15" s="16"/>
      <c r="AA15" s="16"/>
    </row>
    <row r="17" spans="2:27" ht="15.75">
      <c r="B17" s="16" t="s">
        <v>71</v>
      </c>
      <c r="C17" s="16"/>
      <c r="T17" s="16"/>
      <c r="U17" s="16"/>
      <c r="V17" s="16"/>
    </row>
    <row r="18" spans="2:27" ht="15.75">
      <c r="B18" s="16"/>
      <c r="C18" s="16"/>
      <c r="D18" s="16"/>
      <c r="E18" s="16"/>
      <c r="F18" s="16"/>
      <c r="G18" s="16"/>
      <c r="H18" s="16"/>
      <c r="X18" s="16"/>
      <c r="Y18" s="16"/>
      <c r="Z18" s="16"/>
      <c r="AA18" s="16"/>
    </row>
  </sheetData>
  <mergeCells count="5">
    <mergeCell ref="C6:E6"/>
    <mergeCell ref="F6:N6"/>
    <mergeCell ref="A9:N9"/>
    <mergeCell ref="O6:W6"/>
    <mergeCell ref="A4:AB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G19"/>
  <sheetViews>
    <sheetView topLeftCell="A4" workbookViewId="0">
      <selection activeCell="B14" sqref="B14"/>
    </sheetView>
  </sheetViews>
  <sheetFormatPr defaultRowHeight="15"/>
  <cols>
    <col min="1" max="1" width="5.7109375" customWidth="1"/>
    <col min="2" max="2" width="38.42578125" customWidth="1"/>
    <col min="3" max="3" width="17.7109375" customWidth="1"/>
    <col min="4" max="4" width="18.85546875" customWidth="1"/>
    <col min="5" max="5" width="19.5703125" customWidth="1"/>
    <col min="6" max="7" width="16.7109375" customWidth="1"/>
  </cols>
  <sheetData>
    <row r="2" spans="1:7">
      <c r="D2" t="s">
        <v>68</v>
      </c>
    </row>
    <row r="3" spans="1:7">
      <c r="D3" t="s">
        <v>83</v>
      </c>
    </row>
    <row r="5" spans="1:7" ht="75" customHeight="1">
      <c r="A5" s="45" t="s">
        <v>84</v>
      </c>
      <c r="B5" s="45"/>
      <c r="C5" s="45"/>
      <c r="D5" s="45"/>
      <c r="E5" s="45"/>
      <c r="F5" s="45"/>
      <c r="G5" s="45"/>
    </row>
    <row r="6" spans="1:7">
      <c r="A6" s="1" t="s">
        <v>0</v>
      </c>
    </row>
    <row r="7" spans="1:7">
      <c r="A7" s="56" t="s">
        <v>1</v>
      </c>
      <c r="B7" s="35"/>
      <c r="C7" s="59" t="s">
        <v>3</v>
      </c>
      <c r="D7" s="60"/>
      <c r="E7" s="60"/>
      <c r="F7" s="51" t="s">
        <v>4</v>
      </c>
      <c r="G7" s="62"/>
    </row>
    <row r="8" spans="1:7" ht="86.25">
      <c r="A8" s="57"/>
      <c r="B8" s="36" t="s">
        <v>2</v>
      </c>
      <c r="C8" s="35" t="s">
        <v>5</v>
      </c>
      <c r="D8" s="56" t="s">
        <v>7</v>
      </c>
      <c r="E8" s="56" t="s">
        <v>8</v>
      </c>
      <c r="F8" s="57" t="s">
        <v>66</v>
      </c>
      <c r="G8" s="57" t="s">
        <v>67</v>
      </c>
    </row>
    <row r="9" spans="1:7">
      <c r="A9" s="58"/>
      <c r="B9" s="2"/>
      <c r="C9" s="37" t="s">
        <v>6</v>
      </c>
      <c r="D9" s="58"/>
      <c r="E9" s="58"/>
      <c r="F9" s="58"/>
      <c r="G9" s="58"/>
    </row>
    <row r="10" spans="1:7" ht="15.75" thickBot="1">
      <c r="A10" s="6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</row>
    <row r="11" spans="1:7">
      <c r="A11" s="53" t="s">
        <v>78</v>
      </c>
      <c r="B11" s="54"/>
      <c r="C11" s="54"/>
      <c r="D11" s="54"/>
      <c r="E11" s="54"/>
      <c r="F11" s="54"/>
      <c r="G11" s="54"/>
    </row>
    <row r="12" spans="1:7" ht="55.5" customHeight="1">
      <c r="A12" s="4">
        <v>2</v>
      </c>
      <c r="B12" s="7" t="s">
        <v>79</v>
      </c>
      <c r="C12" s="5">
        <v>2728.44</v>
      </c>
      <c r="D12" s="5">
        <v>5744.45</v>
      </c>
      <c r="E12" s="5">
        <v>8472.89</v>
      </c>
      <c r="F12" s="4">
        <v>1</v>
      </c>
      <c r="G12" s="8">
        <v>1.251932</v>
      </c>
    </row>
    <row r="14" spans="1:7" ht="15.75">
      <c r="B14" s="16" t="s">
        <v>80</v>
      </c>
      <c r="C14" s="16"/>
      <c r="D14" s="16"/>
    </row>
    <row r="15" spans="1:7" ht="15.75">
      <c r="B15" s="16"/>
      <c r="C15" s="16"/>
      <c r="D15" s="16"/>
    </row>
    <row r="16" spans="1:7" ht="15.75">
      <c r="B16" s="16" t="s">
        <v>81</v>
      </c>
      <c r="C16" s="16"/>
      <c r="D16" s="16"/>
    </row>
    <row r="17" spans="2:4" ht="15.75">
      <c r="B17" s="16" t="s">
        <v>70</v>
      </c>
      <c r="C17" s="16"/>
      <c r="D17" s="16"/>
    </row>
    <row r="18" spans="2:4" ht="15.75">
      <c r="B18" s="16"/>
      <c r="C18" s="16"/>
      <c r="D18" s="16"/>
    </row>
    <row r="19" spans="2:4" ht="15.75">
      <c r="B19" s="16" t="s">
        <v>82</v>
      </c>
      <c r="C19" s="16"/>
      <c r="D19" s="16"/>
    </row>
  </sheetData>
  <mergeCells count="9">
    <mergeCell ref="A11:G11"/>
    <mergeCell ref="A5:G5"/>
    <mergeCell ref="A7:A9"/>
    <mergeCell ref="C7:E7"/>
    <mergeCell ref="F7:G7"/>
    <mergeCell ref="D8:D9"/>
    <mergeCell ref="E8:E9"/>
    <mergeCell ref="F8:F9"/>
    <mergeCell ref="G8:G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УСЛУГИ С 31 (Питание) </vt:lpstr>
      <vt:lpstr>УСЛУГИ С 32 (Отдых) </vt:lpstr>
      <vt:lpstr>САДЫ </vt:lpstr>
      <vt:lpstr>ШКОЛЫ</vt:lpstr>
      <vt:lpstr>УСЛУГА  30(Доп.образ)</vt:lpstr>
      <vt:lpstr>Отдых лагеря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2016-04-26T03:06:14Z</cp:lastPrinted>
  <dcterms:created xsi:type="dcterms:W3CDTF">2016-03-03T05:28:15Z</dcterms:created>
  <dcterms:modified xsi:type="dcterms:W3CDTF">2016-04-26T03:24:12Z</dcterms:modified>
</cp:coreProperties>
</file>