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 activeTab="1"/>
  </bookViews>
  <sheets>
    <sheet name="приложение 1" sheetId="1" r:id="rId1"/>
    <sheet name="приложение 2" sheetId="2" r:id="rId2"/>
  </sheets>
  <definedNames>
    <definedName name="_xlnm.Print_Titles" localSheetId="1">'приложение 2'!$5:$6</definedName>
  </definedNames>
  <calcPr calcId="152511"/>
</workbook>
</file>

<file path=xl/calcChain.xml><?xml version="1.0" encoding="utf-8"?>
<calcChain xmlns="http://schemas.openxmlformats.org/spreadsheetml/2006/main">
  <c r="H13" i="2" l="1"/>
  <c r="H12" i="2" s="1"/>
  <c r="G13" i="2"/>
  <c r="G12" i="2" s="1"/>
  <c r="B14" i="2"/>
  <c r="B13" i="2"/>
  <c r="G8" i="2"/>
  <c r="H8" i="2"/>
  <c r="I9" i="2"/>
  <c r="J9" i="2" s="1"/>
  <c r="K9" i="2" s="1"/>
  <c r="K13" i="2" s="1"/>
  <c r="H14" i="2"/>
  <c r="I14" i="2"/>
  <c r="G14" i="2"/>
  <c r="J11" i="2"/>
  <c r="K11" i="2" s="1"/>
  <c r="K8" i="2" l="1"/>
  <c r="I13" i="2"/>
  <c r="I8" i="2"/>
  <c r="J8" i="2"/>
  <c r="J13" i="2"/>
  <c r="J12" i="2" s="1"/>
  <c r="K14" i="2"/>
  <c r="K12" i="2" s="1"/>
  <c r="K10" i="2"/>
  <c r="J14" i="2"/>
  <c r="L14" i="2" s="1"/>
  <c r="L11" i="2"/>
  <c r="I12" i="2" l="1"/>
  <c r="L13" i="2"/>
  <c r="L12" i="2" s="1"/>
  <c r="L9" i="2"/>
  <c r="L8" i="2" s="1"/>
  <c r="H10" i="2" l="1"/>
  <c r="J10" i="2" l="1"/>
  <c r="G10" i="2"/>
  <c r="I10" i="2"/>
  <c r="L10" i="2" l="1"/>
</calcChain>
</file>

<file path=xl/sharedStrings.xml><?xml version="1.0" encoding="utf-8"?>
<sst xmlns="http://schemas.openxmlformats.org/spreadsheetml/2006/main" count="73" uniqueCount="65">
  <si>
    <t>Перечень целевых индикаторов подпрограммы</t>
  </si>
  <si>
    <t xml:space="preserve">Перечень мероприятий подпрограммы </t>
  </si>
  <si>
    <t>Наименование  программы, подпрограммы</t>
  </si>
  <si>
    <t xml:space="preserve">ГРБС </t>
  </si>
  <si>
    <t>Код бюджетной классификации</t>
  </si>
  <si>
    <t>Ожидаемый результат от реализации подпрограммного мероприятия (в натуральном выражении)</t>
  </si>
  <si>
    <t>ГРБС</t>
  </si>
  <si>
    <t>РзПр</t>
  </si>
  <si>
    <t>ЦСР</t>
  </si>
  <si>
    <t>ВР</t>
  </si>
  <si>
    <t xml:space="preserve">Цель,целевые индикаторы    </t>
  </si>
  <si>
    <t>Единица измерения</t>
  </si>
  <si>
    <t>Источник информации</t>
  </si>
  <si>
    <t>Расходы (тыс. руб.), годы</t>
  </si>
  <si>
    <t>В том числе:</t>
  </si>
  <si>
    <t>ГРБС1</t>
  </si>
  <si>
    <t>ведомственная статистика</t>
  </si>
  <si>
    <t>ГРБС2</t>
  </si>
  <si>
    <t>№  п/п</t>
  </si>
  <si>
    <t>244</t>
  </si>
  <si>
    <t>Директор МКУ "СГХ"</t>
  </si>
  <si>
    <t>И.В. Шайганова</t>
  </si>
  <si>
    <t>Итого на период</t>
  </si>
  <si>
    <t>2.1</t>
  </si>
  <si>
    <t>2.2</t>
  </si>
  <si>
    <t>%</t>
  </si>
  <si>
    <t>2016</t>
  </si>
  <si>
    <t>2017</t>
  </si>
  <si>
    <t>Задача 1. Создание инфраструктуры для обеспечения решения задач по применению современных средств мониторинга, информирования и связи с целью повышения эффективности работы и взаимодействия служб экстренного реагирования, получения своевременной информации о возможных угрозах террористического характера.</t>
  </si>
  <si>
    <t xml:space="preserve">ЦЕЛЬ: Обеспечение безопасности населения на основе использования информационных технологий и с привлечением общественных организаций. </t>
  </si>
  <si>
    <t>Видеомониторинг и управление сетевыми камерами и серверами </t>
  </si>
  <si>
    <t>услуги по объединению в единую сеть и обслуживанию камер наружного видеонаблюдения, с выходом на сервер, расположенный в отделе полиции и дублирование сигнала в ЕДДС</t>
  </si>
  <si>
    <t xml:space="preserve">Задача 2. Создание условий для повышения уровня общественной безопасности и охраны общественного порядка на территории муниципального образования города Шарыпово </t>
  </si>
  <si>
    <t xml:space="preserve">Администрация города Шарыпово </t>
  </si>
  <si>
    <t>Приложение № 2 
к подпрограмме «Обеспечение безопасности населения муниципального образования «город Шарыпово Красноярского края»</t>
  </si>
  <si>
    <t>Приложение № 1 
к подпрограмме «Обеспечение безопасности населения муниципального образования «город Шарыпово Красноярского края»</t>
  </si>
  <si>
    <t>2018</t>
  </si>
  <si>
    <t>приобретение материального оборудования, спецодежды для членов ДНД</t>
  </si>
  <si>
    <t>Обеспечение материально-технического оснащения общественной организации "Добровольная народная дружина города Шарыпово"</t>
  </si>
  <si>
    <t>005</t>
  </si>
  <si>
    <t>0113</t>
  </si>
  <si>
    <t>0420088030</t>
  </si>
  <si>
    <t>0309</t>
  </si>
  <si>
    <t>0420088020</t>
  </si>
  <si>
    <t>МКУ "СГХ"</t>
  </si>
  <si>
    <t>133</t>
  </si>
  <si>
    <t>Цель : Обеспечение безопасности населения на основе использования информационных технологий и с привлечением общественных организаций</t>
  </si>
  <si>
    <t>Задача  1. Создание инфраструктуры для обеспечения решения задач по применению современных средств мониторинга, информирования и связи с целью повышения эффективности работы и взаимодействия служб экстренного реагирования, получения своевременной информации о возможных угрозах террористического характера.</t>
  </si>
  <si>
    <t>Задача 2. Создание условий для повышения уровня общественной безопасности и охраны общественного порядка на территории муниципального образования города Шарыпово Красноярского края</t>
  </si>
  <si>
    <t xml:space="preserve">Количество видеокамер по линии охраны общественного порядка, входящие в единую сеть с выходом на сервер, расположенный в отделе полиции и дублированием сигнала в ЕДДС города  </t>
  </si>
  <si>
    <t>ед.</t>
  </si>
  <si>
    <t>7</t>
  </si>
  <si>
    <t>Снижение количества преступлений, совершенных в общественных местах</t>
  </si>
  <si>
    <t>789</t>
  </si>
  <si>
    <t>770</t>
  </si>
  <si>
    <t>785</t>
  </si>
  <si>
    <t>775</t>
  </si>
  <si>
    <t>780</t>
  </si>
  <si>
    <t xml:space="preserve">Раскрываемость преступлений, совершенных в общественных местах </t>
  </si>
  <si>
    <t>1.1</t>
  </si>
  <si>
    <t>72,4</t>
  </si>
  <si>
    <t>76,5</t>
  </si>
  <si>
    <t>73,5</t>
  </si>
  <si>
    <t>74,5</t>
  </si>
  <si>
    <t>75,5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</si>
</sst>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3" fillId="0" borderId="1" xfId="0" applyFont="1" applyFill="1" applyBorder="1" applyAlignment="1">
      <alignment horizontal="left" vertical="center" wrapText="1"/>
    </xf>
    <xf numFmtId="49" fontId="1" fillId="0" borderId="0" xfId="0" applyNumberFormat="1" applyFont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horizontal="left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left" vertical="center"/>
    </xf>
    <xf numFmtId="4" fontId="3" fillId="0" borderId="0" xfId="0" applyNumberFormat="1" applyFont="1" applyFill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49" fontId="1" fillId="0" borderId="0" xfId="0" applyNumberFormat="1" applyFont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left" vertical="center" wrapText="1"/>
    </xf>
    <xf numFmtId="49" fontId="5" fillId="2" borderId="5" xfId="0" applyNumberFormat="1" applyFont="1" applyFill="1" applyBorder="1" applyAlignment="1">
      <alignment horizontal="left" vertical="center" wrapText="1"/>
    </xf>
    <xf numFmtId="49" fontId="5" fillId="2" borderId="6" xfId="0" applyNumberFormat="1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left" vertical="center" wrapText="1"/>
    </xf>
    <xf numFmtId="2" fontId="2" fillId="0" borderId="5" xfId="0" applyNumberFormat="1" applyFont="1" applyFill="1" applyBorder="1" applyAlignment="1">
      <alignment horizontal="left" vertical="center" wrapText="1"/>
    </xf>
    <xf numFmtId="2" fontId="2" fillId="0" borderId="6" xfId="0" applyNumberFormat="1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zoomScale="75" zoomScaleNormal="75" zoomScaleSheetLayoutView="100" workbookViewId="0">
      <selection activeCell="E15" sqref="E15"/>
    </sheetView>
  </sheetViews>
  <sheetFormatPr defaultRowHeight="15.75" x14ac:dyDescent="0.25"/>
  <cols>
    <col min="1" max="1" width="5.7109375" style="2" customWidth="1"/>
    <col min="2" max="2" width="54.7109375" style="2" customWidth="1"/>
    <col min="3" max="3" width="12.42578125" style="2" customWidth="1"/>
    <col min="4" max="4" width="16" style="2" customWidth="1"/>
    <col min="5" max="8" width="14.85546875" style="2" customWidth="1"/>
    <col min="9" max="9" width="14.85546875" style="19" customWidth="1"/>
    <col min="10" max="10" width="14.85546875" style="2" customWidth="1"/>
    <col min="11" max="16384" width="9.140625" style="2"/>
  </cols>
  <sheetData>
    <row r="1" spans="1:10" ht="61.5" customHeight="1" x14ac:dyDescent="0.25">
      <c r="G1" s="29" t="s">
        <v>35</v>
      </c>
      <c r="H1" s="29"/>
      <c r="I1" s="29"/>
      <c r="J1" s="29"/>
    </row>
    <row r="4" spans="1:10" ht="15.75" customHeight="1" x14ac:dyDescent="0.25">
      <c r="A4" s="30" t="s">
        <v>0</v>
      </c>
      <c r="B4" s="30"/>
      <c r="C4" s="30"/>
      <c r="D4" s="30"/>
      <c r="E4" s="30"/>
      <c r="F4" s="30"/>
      <c r="G4" s="30"/>
      <c r="H4" s="30"/>
      <c r="I4" s="30"/>
      <c r="J4" s="30"/>
    </row>
    <row r="6" spans="1:10" ht="31.5" x14ac:dyDescent="0.25">
      <c r="A6" s="3" t="s">
        <v>18</v>
      </c>
      <c r="B6" s="3" t="s">
        <v>10</v>
      </c>
      <c r="C6" s="3" t="s">
        <v>11</v>
      </c>
      <c r="D6" s="3" t="s">
        <v>12</v>
      </c>
      <c r="E6" s="3">
        <v>2013</v>
      </c>
      <c r="F6" s="3">
        <v>2014</v>
      </c>
      <c r="G6" s="3">
        <v>2015</v>
      </c>
      <c r="H6" s="11" t="s">
        <v>26</v>
      </c>
      <c r="I6" s="11" t="s">
        <v>27</v>
      </c>
      <c r="J6" s="11" t="s">
        <v>36</v>
      </c>
    </row>
    <row r="7" spans="1:10" ht="42" customHeight="1" x14ac:dyDescent="0.25">
      <c r="A7" s="31" t="s">
        <v>46</v>
      </c>
      <c r="B7" s="32"/>
      <c r="C7" s="32"/>
      <c r="D7" s="32"/>
      <c r="E7" s="32"/>
      <c r="F7" s="32"/>
      <c r="G7" s="32"/>
      <c r="H7" s="32"/>
      <c r="I7" s="32"/>
      <c r="J7" s="33"/>
    </row>
    <row r="8" spans="1:10" ht="31.5" customHeight="1" x14ac:dyDescent="0.25">
      <c r="A8" s="31" t="s">
        <v>47</v>
      </c>
      <c r="B8" s="32"/>
      <c r="C8" s="32"/>
      <c r="D8" s="32"/>
      <c r="E8" s="32"/>
      <c r="F8" s="32"/>
      <c r="G8" s="32"/>
      <c r="H8" s="32"/>
      <c r="I8" s="32"/>
      <c r="J8" s="33"/>
    </row>
    <row r="9" spans="1:10" ht="72" customHeight="1" x14ac:dyDescent="0.25">
      <c r="A9" s="11" t="s">
        <v>59</v>
      </c>
      <c r="B9" s="10" t="s">
        <v>49</v>
      </c>
      <c r="C9" s="11" t="s">
        <v>50</v>
      </c>
      <c r="D9" s="3" t="s">
        <v>16</v>
      </c>
      <c r="E9" s="3"/>
      <c r="F9" s="3"/>
      <c r="G9" s="4"/>
      <c r="H9" s="11" t="s">
        <v>51</v>
      </c>
      <c r="I9" s="11" t="s">
        <v>51</v>
      </c>
      <c r="J9" s="11" t="s">
        <v>51</v>
      </c>
    </row>
    <row r="10" spans="1:10" ht="35.25" customHeight="1" x14ac:dyDescent="0.25">
      <c r="A10" s="31" t="s">
        <v>48</v>
      </c>
      <c r="B10" s="32"/>
      <c r="C10" s="32"/>
      <c r="D10" s="32"/>
      <c r="E10" s="32"/>
      <c r="F10" s="32"/>
      <c r="G10" s="32"/>
      <c r="H10" s="32"/>
      <c r="I10" s="32"/>
      <c r="J10" s="33"/>
    </row>
    <row r="11" spans="1:10" ht="81.75" customHeight="1" x14ac:dyDescent="0.25">
      <c r="A11" s="11" t="s">
        <v>23</v>
      </c>
      <c r="B11" s="10" t="s">
        <v>52</v>
      </c>
      <c r="C11" s="11" t="s">
        <v>50</v>
      </c>
      <c r="D11" s="3" t="s">
        <v>16</v>
      </c>
      <c r="E11" s="3"/>
      <c r="F11" s="11" t="s">
        <v>53</v>
      </c>
      <c r="G11" s="11" t="s">
        <v>55</v>
      </c>
      <c r="H11" s="11" t="s">
        <v>57</v>
      </c>
      <c r="I11" s="11" t="s">
        <v>56</v>
      </c>
      <c r="J11" s="11" t="s">
        <v>54</v>
      </c>
    </row>
    <row r="12" spans="1:10" ht="55.5" customHeight="1" x14ac:dyDescent="0.25">
      <c r="A12" s="11" t="s">
        <v>24</v>
      </c>
      <c r="B12" s="10" t="s">
        <v>58</v>
      </c>
      <c r="C12" s="11" t="s">
        <v>25</v>
      </c>
      <c r="D12" s="3" t="s">
        <v>16</v>
      </c>
      <c r="E12" s="3"/>
      <c r="F12" s="11" t="s">
        <v>60</v>
      </c>
      <c r="G12" s="11" t="s">
        <v>62</v>
      </c>
      <c r="H12" s="11" t="s">
        <v>63</v>
      </c>
      <c r="I12" s="11" t="s">
        <v>64</v>
      </c>
      <c r="J12" s="11" t="s">
        <v>61</v>
      </c>
    </row>
    <row r="16" spans="1:10" s="8" customFormat="1" x14ac:dyDescent="0.25">
      <c r="A16" s="8" t="s">
        <v>20</v>
      </c>
      <c r="H16" s="8" t="s">
        <v>21</v>
      </c>
    </row>
  </sheetData>
  <mergeCells count="5">
    <mergeCell ref="G1:J1"/>
    <mergeCell ref="A4:J4"/>
    <mergeCell ref="A7:J7"/>
    <mergeCell ref="A8:J8"/>
    <mergeCell ref="A10:J10"/>
  </mergeCells>
  <phoneticPr fontId="4" type="noConversion"/>
  <pageMargins left="0.55000000000000004" right="0.15748031496062992" top="0.23622047244094491" bottom="0.15748031496062992" header="0.31496062992125984" footer="0.31496062992125984"/>
  <pageSetup paperSize="9" scale="78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tabSelected="1" zoomScale="75" zoomScaleNormal="75" workbookViewId="0">
      <selection activeCell="A5" sqref="A5:A6"/>
    </sheetView>
  </sheetViews>
  <sheetFormatPr defaultRowHeight="15.75" x14ac:dyDescent="0.25"/>
  <cols>
    <col min="1" max="1" width="49.5703125" style="23" customWidth="1"/>
    <col min="2" max="2" width="16.85546875" style="24" customWidth="1"/>
    <col min="3" max="3" width="6.85546875" style="5" customWidth="1"/>
    <col min="4" max="4" width="7.28515625" style="5" customWidth="1"/>
    <col min="5" max="5" width="13.7109375" style="5" customWidth="1"/>
    <col min="6" max="6" width="6.140625" style="5" customWidth="1"/>
    <col min="7" max="7" width="11.85546875" style="6" customWidth="1"/>
    <col min="8" max="11" width="11" style="6" customWidth="1"/>
    <col min="12" max="12" width="11.42578125" style="6" customWidth="1"/>
    <col min="13" max="13" width="30.5703125" style="24" customWidth="1"/>
    <col min="14" max="14" width="12" style="24" customWidth="1"/>
    <col min="15" max="16384" width="9.140625" style="24"/>
  </cols>
  <sheetData>
    <row r="1" spans="1:14" ht="82.5" customHeight="1" x14ac:dyDescent="0.25">
      <c r="I1" s="34" t="s">
        <v>34</v>
      </c>
      <c r="J1" s="34"/>
      <c r="K1" s="34"/>
      <c r="L1" s="34"/>
      <c r="M1" s="34"/>
    </row>
    <row r="3" spans="1:14" ht="17.25" customHeight="1" x14ac:dyDescent="0.25">
      <c r="A3" s="35" t="s">
        <v>1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</row>
    <row r="5" spans="1:14" ht="33" customHeight="1" x14ac:dyDescent="0.25">
      <c r="A5" s="39" t="s">
        <v>2</v>
      </c>
      <c r="B5" s="39" t="s">
        <v>3</v>
      </c>
      <c r="C5" s="41" t="s">
        <v>4</v>
      </c>
      <c r="D5" s="41"/>
      <c r="E5" s="41"/>
      <c r="F5" s="41"/>
      <c r="G5" s="42" t="s">
        <v>13</v>
      </c>
      <c r="H5" s="42"/>
      <c r="I5" s="42"/>
      <c r="J5" s="42"/>
      <c r="K5" s="42"/>
      <c r="L5" s="42"/>
      <c r="M5" s="43" t="s">
        <v>5</v>
      </c>
    </row>
    <row r="6" spans="1:14" ht="37.5" customHeight="1" x14ac:dyDescent="0.25">
      <c r="A6" s="40"/>
      <c r="B6" s="40"/>
      <c r="C6" s="26" t="s">
        <v>6</v>
      </c>
      <c r="D6" s="26" t="s">
        <v>7</v>
      </c>
      <c r="E6" s="26" t="s">
        <v>8</v>
      </c>
      <c r="F6" s="26" t="s">
        <v>9</v>
      </c>
      <c r="G6" s="12">
        <v>2014</v>
      </c>
      <c r="H6" s="12">
        <v>2015</v>
      </c>
      <c r="I6" s="12">
        <v>2016</v>
      </c>
      <c r="J6" s="12">
        <v>2017</v>
      </c>
      <c r="K6" s="12">
        <v>2018</v>
      </c>
      <c r="L6" s="27" t="s">
        <v>22</v>
      </c>
      <c r="M6" s="43"/>
    </row>
    <row r="7" spans="1:14" ht="33.75" customHeight="1" x14ac:dyDescent="0.25">
      <c r="A7" s="36" t="s">
        <v>29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8"/>
    </row>
    <row r="8" spans="1:14" s="14" customFormat="1" ht="151.5" customHeight="1" x14ac:dyDescent="0.25">
      <c r="A8" s="1" t="s">
        <v>28</v>
      </c>
      <c r="B8" s="13"/>
      <c r="C8" s="7"/>
      <c r="D8" s="7"/>
      <c r="E8" s="7"/>
      <c r="F8" s="7"/>
      <c r="G8" s="9">
        <f t="shared" ref="G8:H8" si="0">G9</f>
        <v>0</v>
      </c>
      <c r="H8" s="9">
        <f t="shared" si="0"/>
        <v>0</v>
      </c>
      <c r="I8" s="9">
        <f>I9</f>
        <v>216</v>
      </c>
      <c r="J8" s="9">
        <f t="shared" ref="J8:L8" si="1">J9</f>
        <v>216</v>
      </c>
      <c r="K8" s="9">
        <f t="shared" si="1"/>
        <v>216</v>
      </c>
      <c r="L8" s="9">
        <f t="shared" si="1"/>
        <v>648</v>
      </c>
      <c r="M8" s="21"/>
    </row>
    <row r="9" spans="1:14" s="14" customFormat="1" ht="149.25" customHeight="1" x14ac:dyDescent="0.25">
      <c r="A9" s="44" t="s">
        <v>30</v>
      </c>
      <c r="B9" s="25" t="s">
        <v>44</v>
      </c>
      <c r="C9" s="26" t="s">
        <v>45</v>
      </c>
      <c r="D9" s="26" t="s">
        <v>42</v>
      </c>
      <c r="E9" s="26" t="s">
        <v>43</v>
      </c>
      <c r="F9" s="26" t="s">
        <v>19</v>
      </c>
      <c r="G9" s="27">
        <v>0</v>
      </c>
      <c r="H9" s="27">
        <v>0</v>
      </c>
      <c r="I9" s="27">
        <f>ROUND(48+168,2)</f>
        <v>216</v>
      </c>
      <c r="J9" s="27">
        <f>I9</f>
        <v>216</v>
      </c>
      <c r="K9" s="27">
        <f>J9</f>
        <v>216</v>
      </c>
      <c r="L9" s="27">
        <f>SUM(G9:K9)</f>
        <v>648</v>
      </c>
      <c r="M9" s="25" t="s">
        <v>31</v>
      </c>
      <c r="N9" s="18"/>
    </row>
    <row r="10" spans="1:14" ht="96" customHeight="1" x14ac:dyDescent="0.25">
      <c r="A10" s="15" t="s">
        <v>32</v>
      </c>
      <c r="B10" s="28"/>
      <c r="C10" s="26"/>
      <c r="D10" s="26"/>
      <c r="E10" s="26"/>
      <c r="F10" s="26"/>
      <c r="G10" s="9">
        <f t="shared" ref="G10:L10" si="2">SUM(G11:G11)</f>
        <v>0</v>
      </c>
      <c r="H10" s="9">
        <f t="shared" si="2"/>
        <v>0</v>
      </c>
      <c r="I10" s="9">
        <f t="shared" si="2"/>
        <v>200</v>
      </c>
      <c r="J10" s="9">
        <f t="shared" si="2"/>
        <v>200</v>
      </c>
      <c r="K10" s="9">
        <f t="shared" si="2"/>
        <v>200</v>
      </c>
      <c r="L10" s="9">
        <f t="shared" si="2"/>
        <v>600</v>
      </c>
      <c r="M10" s="16"/>
      <c r="N10" s="18"/>
    </row>
    <row r="11" spans="1:14" ht="67.5" customHeight="1" x14ac:dyDescent="0.25">
      <c r="A11" s="20" t="s">
        <v>38</v>
      </c>
      <c r="B11" s="28" t="s">
        <v>33</v>
      </c>
      <c r="C11" s="26" t="s">
        <v>39</v>
      </c>
      <c r="D11" s="26" t="s">
        <v>40</v>
      </c>
      <c r="E11" s="26" t="s">
        <v>41</v>
      </c>
      <c r="F11" s="26" t="s">
        <v>19</v>
      </c>
      <c r="G11" s="6">
        <v>0</v>
      </c>
      <c r="H11" s="27">
        <v>0</v>
      </c>
      <c r="I11" s="27">
        <v>200</v>
      </c>
      <c r="J11" s="27">
        <f>I11</f>
        <v>200</v>
      </c>
      <c r="K11" s="27">
        <f>J11</f>
        <v>200</v>
      </c>
      <c r="L11" s="27">
        <f>SUM(G11:K11)</f>
        <v>600</v>
      </c>
      <c r="M11" s="16" t="s">
        <v>37</v>
      </c>
      <c r="N11" s="18"/>
    </row>
    <row r="12" spans="1:14" s="14" customFormat="1" x14ac:dyDescent="0.25">
      <c r="A12" s="1" t="s">
        <v>14</v>
      </c>
      <c r="B12" s="13"/>
      <c r="C12" s="7"/>
      <c r="D12" s="7"/>
      <c r="E12" s="7"/>
      <c r="F12" s="7"/>
      <c r="G12" s="9">
        <f>SUM(G13:G14)</f>
        <v>0</v>
      </c>
      <c r="H12" s="9">
        <f t="shared" ref="H12:L12" si="3">SUM(H13:H14)</f>
        <v>0</v>
      </c>
      <c r="I12" s="9">
        <f t="shared" si="3"/>
        <v>416</v>
      </c>
      <c r="J12" s="9">
        <f t="shared" si="3"/>
        <v>416</v>
      </c>
      <c r="K12" s="9">
        <f t="shared" si="3"/>
        <v>416</v>
      </c>
      <c r="L12" s="9">
        <f t="shared" si="3"/>
        <v>1248</v>
      </c>
      <c r="M12" s="13"/>
    </row>
    <row r="13" spans="1:14" s="14" customFormat="1" x14ac:dyDescent="0.25">
      <c r="A13" s="20" t="s">
        <v>15</v>
      </c>
      <c r="B13" s="28" t="str">
        <f>B9</f>
        <v>МКУ "СГХ"</v>
      </c>
      <c r="C13" s="26"/>
      <c r="D13" s="26"/>
      <c r="E13" s="26"/>
      <c r="F13" s="26"/>
      <c r="G13" s="27">
        <f>G9</f>
        <v>0</v>
      </c>
      <c r="H13" s="27">
        <f t="shared" ref="H13:K13" si="4">H9</f>
        <v>0</v>
      </c>
      <c r="I13" s="27">
        <f t="shared" si="4"/>
        <v>216</v>
      </c>
      <c r="J13" s="27">
        <f t="shared" si="4"/>
        <v>216</v>
      </c>
      <c r="K13" s="27">
        <f t="shared" si="4"/>
        <v>216</v>
      </c>
      <c r="L13" s="9">
        <f>SUM(G13:K13)</f>
        <v>648</v>
      </c>
      <c r="M13" s="13"/>
    </row>
    <row r="14" spans="1:14" s="14" customFormat="1" ht="31.5" customHeight="1" x14ac:dyDescent="0.25">
      <c r="A14" s="20" t="s">
        <v>17</v>
      </c>
      <c r="B14" s="28" t="str">
        <f>B11</f>
        <v xml:space="preserve">Администрация города Шарыпово </v>
      </c>
      <c r="C14" s="26"/>
      <c r="D14" s="26"/>
      <c r="E14" s="26"/>
      <c r="F14" s="26"/>
      <c r="G14" s="27">
        <f>G11</f>
        <v>0</v>
      </c>
      <c r="H14" s="27">
        <f t="shared" ref="H14:K14" si="5">H11</f>
        <v>0</v>
      </c>
      <c r="I14" s="27">
        <f t="shared" si="5"/>
        <v>200</v>
      </c>
      <c r="J14" s="27">
        <f t="shared" si="5"/>
        <v>200</v>
      </c>
      <c r="K14" s="27">
        <f t="shared" si="5"/>
        <v>200</v>
      </c>
      <c r="L14" s="9">
        <f>SUM(G14:K14)</f>
        <v>600</v>
      </c>
      <c r="M14" s="13"/>
    </row>
    <row r="15" spans="1:14" x14ac:dyDescent="0.25">
      <c r="G15" s="24"/>
    </row>
    <row r="17" spans="1:12" s="22" customFormat="1" x14ac:dyDescent="0.25">
      <c r="A17" s="17" t="s">
        <v>20</v>
      </c>
      <c r="L17" s="22" t="s">
        <v>21</v>
      </c>
    </row>
  </sheetData>
  <mergeCells count="8">
    <mergeCell ref="I1:M1"/>
    <mergeCell ref="A3:M3"/>
    <mergeCell ref="A7:M7"/>
    <mergeCell ref="A5:A6"/>
    <mergeCell ref="B5:B6"/>
    <mergeCell ref="C5:F5"/>
    <mergeCell ref="G5:L5"/>
    <mergeCell ref="M5:M6"/>
  </mergeCells>
  <phoneticPr fontId="4" type="noConversion"/>
  <pageMargins left="0.15748031496062992" right="0.15748031496062992" top="0.19685039370078741" bottom="0.19685039370078741" header="0.31496062992125984" footer="0.31496062992125984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</vt:lpstr>
      <vt:lpstr>приложение 2</vt:lpstr>
      <vt:lpstr>'приложение 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2015-12-16T06:16:48Z</dcterms:modified>
</cp:coreProperties>
</file>