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прил1" sheetId="1" r:id="rId1"/>
    <sheet name="прил2" sheetId="2" r:id="rId2"/>
    <sheet name="Лист3" sheetId="3" r:id="rId3"/>
  </sheets>
  <calcPr calcId="124519"/>
</workbook>
</file>

<file path=xl/calcChain.xml><?xml version="1.0" encoding="utf-8"?>
<calcChain xmlns="http://schemas.openxmlformats.org/spreadsheetml/2006/main">
  <c r="L23" i="2"/>
  <c r="K23"/>
  <c r="J23"/>
  <c r="L12"/>
  <c r="K12"/>
  <c r="J12"/>
  <c r="I12"/>
  <c r="H23"/>
  <c r="M20"/>
  <c r="M19"/>
  <c r="M18"/>
  <c r="M17"/>
  <c r="M16"/>
  <c r="M15"/>
  <c r="M14"/>
  <c r="M13"/>
  <c r="H12"/>
  <c r="M12" l="1"/>
  <c r="M22"/>
  <c r="M21"/>
  <c r="I21"/>
  <c r="I23"/>
  <c r="M23" s="1"/>
</calcChain>
</file>

<file path=xl/sharedStrings.xml><?xml version="1.0" encoding="utf-8"?>
<sst xmlns="http://schemas.openxmlformats.org/spreadsheetml/2006/main" count="89" uniqueCount="82">
  <si>
    <t xml:space="preserve"> </t>
  </si>
  <si>
    <t>Приложение 1</t>
  </si>
  <si>
    <t>к Подпрограмме 2 "Социальная поддержка</t>
  </si>
  <si>
    <t>Целевые индикаторы Подпрограммы 2 "Социальная поддержка семей, имеющих детей"</t>
  </si>
  <si>
    <t>№</t>
  </si>
  <si>
    <t>п/п</t>
  </si>
  <si>
    <t>Цели,</t>
  </si>
  <si>
    <t>задачи,</t>
  </si>
  <si>
    <t>показатели</t>
  </si>
  <si>
    <t>Единица измерения</t>
  </si>
  <si>
    <t>Источник информации</t>
  </si>
  <si>
    <t>Отчетный финансовый год</t>
  </si>
  <si>
    <t>(2012 год)</t>
  </si>
  <si>
    <t>Текущий финансовый год</t>
  </si>
  <si>
    <t>(2013 год)</t>
  </si>
  <si>
    <t>(2014 год)</t>
  </si>
  <si>
    <t>Очередной финансовый год</t>
  </si>
  <si>
    <t xml:space="preserve"> (2015 год)</t>
  </si>
  <si>
    <t>(2016 год)</t>
  </si>
  <si>
    <t>(2017 год)</t>
  </si>
  <si>
    <t>Цель: Выполнение обязательств государства, края, муниципального района по социальной поддержке отдельных категорий граждан, создание благоприятных условий для функционирования института семьи, рождения детей</t>
  </si>
  <si>
    <t>1.</t>
  </si>
  <si>
    <t>Удельный вес семей с детьми, получающих меры социальной поддержки, в общей численности семей с детьми, имеющих на них право</t>
  </si>
  <si>
    <t>%</t>
  </si>
  <si>
    <t>Ведомственная отчетность</t>
  </si>
  <si>
    <t>Доля оздоровленных детей из числа детей, находящихся в трудной жизненной ситуации, подлежащих оздоровлению</t>
  </si>
  <si>
    <t>Информационный банк данных «Адресная социальная помощь»</t>
  </si>
  <si>
    <t>(2018 год)</t>
  </si>
  <si>
    <t>Руководитель управления                                                                                                                                                                                      Е. М. Кравчук</t>
  </si>
  <si>
    <t xml:space="preserve">семей, имеющих детей", реализуемой в рамках муниципальной программы "Социальная поддержка населения города Шарыпово </t>
  </si>
  <si>
    <t>Приложение 2</t>
  </si>
  <si>
    <t>Перечень мероприятий Подпрограммы 2 "Социальная поддержка семей, имеющих детей"</t>
  </si>
  <si>
    <t>Наименование программы, подпрограммы</t>
  </si>
  <si>
    <t>ГРБС</t>
  </si>
  <si>
    <t>Код бюджетной классификации</t>
  </si>
  <si>
    <t>Расходы</t>
  </si>
  <si>
    <t>Ожидаемый результат от реализации подпрограммного мероприятия (в натуральном выражении) количество получателей</t>
  </si>
  <si>
    <t>(тыс. руб.), годы</t>
  </si>
  <si>
    <t>РзПр</t>
  </si>
  <si>
    <t>КЦСР</t>
  </si>
  <si>
    <t>КВР</t>
  </si>
  <si>
    <t>2014 год</t>
  </si>
  <si>
    <t>2015 год</t>
  </si>
  <si>
    <t>2016 год</t>
  </si>
  <si>
    <t>2017 год</t>
  </si>
  <si>
    <t xml:space="preserve">Цель Подпрограммы: </t>
  </si>
  <si>
    <t>Выполнение обязательств муниципального образования города Шарыпово по социальной поддержке отдельных категорий граждан, создание благоприятных условий для функционирования института семьи, рождения детей</t>
  </si>
  <si>
    <t>Удельный вес семей с детьми, фактически пользующихся мерами социальной поддержки, от общего числа семей с детьми, имеющих на них право и обратившихся за их получение сохранить на уровне 100%</t>
  </si>
  <si>
    <t>1. Задача: Своевременное и адресное предоставление мер социальной поддержки семьям, имеющим детей в соответствии с действующим законодательством</t>
  </si>
  <si>
    <t>1.1 Предоставление, доставка и пересылка ежемесячного пособия на ребенка (в соответствии с Законом края от 11.12.2012г N3-876 "О ежемесячном пособии на ребенка")</t>
  </si>
  <si>
    <t>около 1557 человек ежегодно</t>
  </si>
  <si>
    <t>1.2 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</si>
  <si>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около 510 человек ежегодно</t>
  </si>
  <si>
    <t>1.3 Предоставление, доставка и пересылка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t>
  </si>
  <si>
    <t>около 21 человек ежегодно</t>
  </si>
  <si>
    <t>1.4 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</si>
  <si>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около 66 человек ежегодно</t>
  </si>
  <si>
    <t>1.5 Обеспечение бесплатного проезда детей до места нахождения детских оздоровительных лагерей и обратно (в соответствии Законом о края от 9 декабря 2010 года N 11-5393 "О социальной поддержке семей, имеющих детей, в Красноярском крае")</t>
  </si>
  <si>
    <t>около 90 человек ежегодно</t>
  </si>
  <si>
    <t>1.6 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</si>
  <si>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около 29 человек ежегодно</t>
  </si>
  <si>
    <t>1.7 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Законом о края от 9 декабря 2010 года N 11-5393 "О социальной поддержке семей, имеющих детей, в Красноярском крае")</t>
  </si>
  <si>
    <t xml:space="preserve"> 1 человек ежегодно</t>
  </si>
  <si>
    <t>1.8.Компенсационная выплата родителю (законному представителю - 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</si>
  <si>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около 1231 человек ежегодно</t>
  </si>
  <si>
    <t>2. Задача: Укрепление института семьи, поддержание престижа материнства и отцовства, развитие и сохранение семейных ценностей </t>
  </si>
  <si>
    <t>2.1Предоставление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N 12-6043 "О дополнительных мерах социальной поддержки беременных женщин в Красноярском крае")</t>
  </si>
  <si>
    <t>около 3 человек ежегодно</t>
  </si>
  <si>
    <t>В том числе Управление социальной защиты населения Администрации города Шарыпово</t>
  </si>
  <si>
    <t>2018 год</t>
  </si>
  <si>
    <t>Итого на период 2014-2018 гг.</t>
  </si>
  <si>
    <t>Первый год  планового периода</t>
  </si>
  <si>
    <t>Второй  год планового периода</t>
  </si>
  <si>
    <t>0220171</t>
  </si>
  <si>
    <t>0220272</t>
  </si>
  <si>
    <t>0220273</t>
  </si>
  <si>
    <t>0220274</t>
  </si>
  <si>
    <t>0220276</t>
  </si>
  <si>
    <t>0220277</t>
  </si>
  <si>
    <t>0227561</t>
  </si>
  <si>
    <t>0220461</t>
  </si>
  <si>
    <t>0220275, 0220002750</t>
  </si>
</sst>
</file>

<file path=xl/styles.xml><?xml version="1.0" encoding="utf-8"?>
<styleSheet xmlns="http://schemas.openxmlformats.org/spreadsheetml/2006/main">
  <fonts count="3">
    <font>
      <sz val="11"/>
      <color theme="1"/>
      <name val="Calibri"/>
      <family val="2"/>
      <charset val="204"/>
      <scheme val="minor"/>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rgb="FFFFFFFF"/>
        <bgColor indexed="64"/>
      </patternFill>
    </fill>
  </fills>
  <borders count="3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top/>
      <bottom style="medium">
        <color rgb="FF000000"/>
      </bottom>
      <diagonal/>
    </border>
    <border>
      <left/>
      <right style="medium">
        <color indexed="64"/>
      </right>
      <top/>
      <bottom style="medium">
        <color rgb="FF000000"/>
      </bottom>
      <diagonal/>
    </border>
    <border>
      <left/>
      <right/>
      <top style="medium">
        <color indexed="64"/>
      </top>
      <bottom style="medium">
        <color indexed="64"/>
      </bottom>
      <diagonal/>
    </border>
    <border>
      <left/>
      <right style="medium">
        <color rgb="FF000000"/>
      </right>
      <top/>
      <bottom style="medium">
        <color rgb="FF000000"/>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rgb="FF000000"/>
      </left>
      <right/>
      <top style="medium">
        <color indexed="64"/>
      </top>
      <bottom style="medium">
        <color rgb="FF000000"/>
      </bottom>
      <diagonal/>
    </border>
    <border>
      <left style="medium">
        <color indexed="64"/>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top style="medium">
        <color rgb="FF000000"/>
      </top>
      <bottom style="medium">
        <color indexed="64"/>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s>
  <cellStyleXfs count="1">
    <xf numFmtId="0" fontId="0" fillId="0" borderId="0"/>
  </cellStyleXfs>
  <cellXfs count="110">
    <xf numFmtId="0" fontId="0" fillId="0" borderId="0" xfId="0"/>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2" borderId="5" xfId="0" applyFill="1" applyBorder="1" applyAlignment="1">
      <alignment wrapText="1"/>
    </xf>
    <xf numFmtId="0" fontId="1" fillId="2" borderId="7" xfId="0" applyFont="1" applyFill="1" applyBorder="1" applyAlignment="1">
      <alignment horizontal="center" wrapText="1"/>
    </xf>
    <xf numFmtId="0" fontId="1" fillId="2" borderId="8" xfId="0" applyFont="1" applyFill="1" applyBorder="1" applyAlignment="1">
      <alignment horizontal="center" wrapText="1"/>
    </xf>
    <xf numFmtId="0" fontId="1" fillId="2" borderId="9" xfId="0" applyFont="1" applyFill="1" applyBorder="1" applyAlignment="1">
      <alignment horizontal="center" wrapText="1"/>
    </xf>
    <xf numFmtId="0" fontId="0" fillId="2" borderId="9" xfId="0" applyFill="1" applyBorder="1" applyAlignment="1">
      <alignment wrapText="1"/>
    </xf>
    <xf numFmtId="0" fontId="1" fillId="2" borderId="11" xfId="0" applyFont="1" applyFill="1" applyBorder="1" applyAlignment="1">
      <alignment horizontal="center"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13" xfId="0" applyFont="1" applyFill="1" applyBorder="1" applyAlignment="1">
      <alignment horizontal="center" wrapText="1"/>
    </xf>
    <xf numFmtId="0" fontId="0" fillId="2" borderId="12" xfId="0" applyFill="1" applyBorder="1" applyAlignment="1">
      <alignment wrapText="1"/>
    </xf>
    <xf numFmtId="0" fontId="1" fillId="2" borderId="14" xfId="0" applyFont="1" applyFill="1" applyBorder="1" applyAlignment="1">
      <alignment horizontal="center" wrapText="1"/>
    </xf>
    <xf numFmtId="0" fontId="1" fillId="2" borderId="2" xfId="0" applyFont="1" applyFill="1" applyBorder="1" applyAlignment="1">
      <alignment horizontal="center" wrapText="1"/>
    </xf>
    <xf numFmtId="0" fontId="1" fillId="0" borderId="0" xfId="0" applyFont="1"/>
    <xf numFmtId="0" fontId="1" fillId="2" borderId="0" xfId="0" applyFont="1" applyFill="1" applyAlignment="1">
      <alignment vertical="top"/>
    </xf>
    <xf numFmtId="0" fontId="1" fillId="2" borderId="0" xfId="0" applyFont="1" applyFill="1" applyAlignment="1">
      <alignment horizontal="left" vertical="top" wrapText="1" indent="8"/>
    </xf>
    <xf numFmtId="0" fontId="1" fillId="2" borderId="0" xfId="0" applyFont="1" applyFill="1" applyAlignment="1">
      <alignment horizontal="right" vertical="top" wrapText="1"/>
    </xf>
    <xf numFmtId="0" fontId="1" fillId="2" borderId="17" xfId="0" applyFont="1" applyFill="1" applyBorder="1" applyAlignment="1">
      <alignment horizontal="center" vertical="top" wrapText="1"/>
    </xf>
    <xf numFmtId="0" fontId="1" fillId="2" borderId="9" xfId="0" applyFont="1" applyFill="1" applyBorder="1" applyAlignment="1">
      <alignment horizontal="right" vertical="top" wrapText="1"/>
    </xf>
    <xf numFmtId="0" fontId="1" fillId="2" borderId="9" xfId="0" applyFont="1" applyFill="1" applyBorder="1" applyAlignment="1">
      <alignment horizontal="right" vertical="top"/>
    </xf>
    <xf numFmtId="0" fontId="1" fillId="2" borderId="19" xfId="0" applyFont="1" applyFill="1" applyBorder="1" applyAlignment="1">
      <alignment horizontal="right" vertical="top"/>
    </xf>
    <xf numFmtId="0" fontId="1" fillId="2" borderId="17" xfId="0" applyFont="1" applyFill="1" applyBorder="1" applyAlignment="1">
      <alignment horizontal="right" vertical="top"/>
    </xf>
    <xf numFmtId="0" fontId="1" fillId="2" borderId="21" xfId="0" applyFont="1" applyFill="1" applyBorder="1" applyAlignment="1">
      <alignment horizontal="center" vertical="top" wrapText="1"/>
    </xf>
    <xf numFmtId="0" fontId="1" fillId="2" borderId="14" xfId="0" applyFont="1" applyFill="1" applyBorder="1" applyAlignment="1">
      <alignment horizontal="center" vertical="top" wrapText="1"/>
    </xf>
    <xf numFmtId="0" fontId="1" fillId="2" borderId="14" xfId="0" applyFont="1" applyFill="1" applyBorder="1" applyAlignment="1">
      <alignment horizontal="right" vertical="top"/>
    </xf>
    <xf numFmtId="0" fontId="1" fillId="2" borderId="14" xfId="0" applyFont="1" applyFill="1" applyBorder="1" applyAlignment="1">
      <alignment horizontal="center" vertical="top"/>
    </xf>
    <xf numFmtId="0" fontId="1" fillId="2" borderId="21" xfId="0" applyFont="1" applyFill="1" applyBorder="1" applyAlignment="1">
      <alignment horizontal="center" vertical="top"/>
    </xf>
    <xf numFmtId="0" fontId="1" fillId="2" borderId="26" xfId="0" applyFont="1" applyFill="1" applyBorder="1" applyAlignment="1">
      <alignment horizontal="center" vertical="top"/>
    </xf>
    <xf numFmtId="0" fontId="1" fillId="2" borderId="28" xfId="0" applyFont="1" applyFill="1" applyBorder="1" applyAlignment="1">
      <alignment horizontal="center" vertical="top"/>
    </xf>
    <xf numFmtId="0" fontId="1" fillId="2" borderId="28" xfId="0" applyFont="1" applyFill="1" applyBorder="1" applyAlignment="1">
      <alignment horizontal="center" vertical="top" wrapText="1"/>
    </xf>
    <xf numFmtId="0" fontId="1" fillId="2" borderId="25" xfId="0" applyFont="1" applyFill="1" applyBorder="1" applyAlignment="1">
      <alignment horizontal="center" vertical="top"/>
    </xf>
    <xf numFmtId="0" fontId="1" fillId="2" borderId="27" xfId="0" applyFont="1" applyFill="1" applyBorder="1" applyAlignment="1">
      <alignment horizontal="center" vertical="top"/>
    </xf>
    <xf numFmtId="0" fontId="1" fillId="2" borderId="2" xfId="0" applyFont="1" applyFill="1" applyBorder="1" applyAlignment="1">
      <alignment horizontal="center" vertical="top" wrapText="1"/>
    </xf>
    <xf numFmtId="0" fontId="1" fillId="2" borderId="5" xfId="0" applyFont="1" applyFill="1" applyBorder="1" applyAlignment="1">
      <alignment horizontal="right" vertical="top"/>
    </xf>
    <xf numFmtId="0" fontId="1" fillId="2" borderId="20" xfId="0" applyFont="1" applyFill="1" applyBorder="1" applyAlignment="1">
      <alignment horizontal="center" vertical="top"/>
    </xf>
    <xf numFmtId="0" fontId="1" fillId="2" borderId="5" xfId="0" applyFont="1" applyFill="1" applyBorder="1" applyAlignment="1">
      <alignment horizontal="center" vertical="top"/>
    </xf>
    <xf numFmtId="0" fontId="1" fillId="2" borderId="20" xfId="0" applyFont="1" applyFill="1" applyBorder="1" applyAlignment="1">
      <alignment vertical="top"/>
    </xf>
    <xf numFmtId="0" fontId="1" fillId="2" borderId="12" xfId="0" applyFont="1" applyFill="1" applyBorder="1" applyAlignment="1">
      <alignment horizontal="center" wrapText="1"/>
    </xf>
    <xf numFmtId="0" fontId="1" fillId="2" borderId="14" xfId="0" applyFont="1" applyFill="1" applyBorder="1" applyAlignment="1">
      <alignment horizontal="right" vertical="top" wrapText="1"/>
    </xf>
    <xf numFmtId="0" fontId="1" fillId="2" borderId="26" xfId="0" applyFont="1" applyFill="1" applyBorder="1" applyAlignment="1">
      <alignment horizontal="center" vertical="top" wrapText="1"/>
    </xf>
    <xf numFmtId="0" fontId="1" fillId="2" borderId="5" xfId="0" applyFont="1" applyFill="1" applyBorder="1" applyAlignment="1">
      <alignment horizontal="center" wrapText="1"/>
    </xf>
    <xf numFmtId="0" fontId="1" fillId="2" borderId="2" xfId="0" applyFont="1" applyFill="1" applyBorder="1" applyAlignment="1">
      <alignment horizontal="right" vertical="top" wrapText="1"/>
    </xf>
    <xf numFmtId="0" fontId="1" fillId="2" borderId="15" xfId="0" applyFont="1" applyFill="1" applyBorder="1" applyAlignment="1">
      <alignment horizontal="center" vertical="top" wrapText="1"/>
    </xf>
    <xf numFmtId="0" fontId="1" fillId="2" borderId="29" xfId="0" applyFont="1" applyFill="1" applyBorder="1" applyAlignment="1">
      <alignment horizontal="center" vertical="top" wrapText="1"/>
    </xf>
    <xf numFmtId="0" fontId="1" fillId="2" borderId="30" xfId="0" applyFont="1" applyFill="1" applyBorder="1" applyAlignment="1">
      <alignment horizontal="center" vertical="top" wrapText="1"/>
    </xf>
    <xf numFmtId="2" fontId="1" fillId="2" borderId="28" xfId="0" applyNumberFormat="1" applyFont="1" applyFill="1" applyBorder="1" applyAlignment="1">
      <alignment horizontal="center" vertical="top" wrapText="1"/>
    </xf>
    <xf numFmtId="2" fontId="1" fillId="2" borderId="5" xfId="0" applyNumberFormat="1" applyFont="1" applyFill="1" applyBorder="1" applyAlignment="1">
      <alignment horizontal="center" vertical="top" wrapText="1"/>
    </xf>
    <xf numFmtId="2" fontId="1" fillId="2" borderId="30" xfId="0" applyNumberFormat="1" applyFont="1" applyFill="1" applyBorder="1" applyAlignment="1">
      <alignment horizontal="center" vertical="top" wrapText="1"/>
    </xf>
    <xf numFmtId="2" fontId="1" fillId="2" borderId="9" xfId="0" applyNumberFormat="1" applyFont="1" applyFill="1" applyBorder="1" applyAlignment="1">
      <alignment horizontal="center" vertical="top" wrapText="1"/>
    </xf>
    <xf numFmtId="2" fontId="1" fillId="2" borderId="14" xfId="0" applyNumberFormat="1" applyFont="1" applyFill="1" applyBorder="1" applyAlignment="1">
      <alignment horizontal="center" vertical="top"/>
    </xf>
    <xf numFmtId="2" fontId="1" fillId="2" borderId="5" xfId="0" applyNumberFormat="1" applyFont="1" applyFill="1" applyBorder="1" applyAlignment="1">
      <alignment horizontal="center" vertical="top"/>
    </xf>
    <xf numFmtId="2" fontId="1" fillId="2" borderId="14" xfId="0" applyNumberFormat="1" applyFont="1" applyFill="1" applyBorder="1" applyAlignment="1">
      <alignment horizontal="center" vertical="top" wrapText="1"/>
    </xf>
    <xf numFmtId="2" fontId="1" fillId="2" borderId="2" xfId="0" applyNumberFormat="1" applyFont="1" applyFill="1" applyBorder="1" applyAlignment="1">
      <alignment horizontal="center" vertical="top" wrapText="1"/>
    </xf>
    <xf numFmtId="0" fontId="1" fillId="2" borderId="7" xfId="0" applyFont="1" applyFill="1" applyBorder="1" applyAlignment="1">
      <alignment horizontal="center" wrapText="1"/>
    </xf>
    <xf numFmtId="0" fontId="1" fillId="2" borderId="14" xfId="0" applyFont="1" applyFill="1" applyBorder="1" applyAlignment="1">
      <alignment horizontal="center" vertical="top" wrapText="1"/>
    </xf>
    <xf numFmtId="0" fontId="1" fillId="2" borderId="9" xfId="0" applyFont="1" applyFill="1" applyBorder="1" applyAlignment="1">
      <alignment horizontal="center" vertical="top" wrapText="1"/>
    </xf>
    <xf numFmtId="49" fontId="1" fillId="2" borderId="14" xfId="0" applyNumberFormat="1" applyFont="1" applyFill="1" applyBorder="1" applyAlignment="1">
      <alignment horizontal="center" vertical="top"/>
    </xf>
    <xf numFmtId="49" fontId="1" fillId="2" borderId="14" xfId="0" applyNumberFormat="1" applyFont="1" applyFill="1" applyBorder="1" applyAlignment="1">
      <alignment horizontal="center" vertical="top" wrapText="1"/>
    </xf>
    <xf numFmtId="49" fontId="1" fillId="2" borderId="13" xfId="0" applyNumberFormat="1" applyFont="1" applyFill="1" applyBorder="1" applyAlignment="1">
      <alignment horizontal="center" wrapText="1"/>
    </xf>
    <xf numFmtId="49" fontId="1" fillId="2" borderId="10" xfId="0" applyNumberFormat="1" applyFont="1" applyFill="1" applyBorder="1" applyAlignment="1">
      <alignment horizontal="center" wrapText="1"/>
    </xf>
    <xf numFmtId="49" fontId="0" fillId="0" borderId="10" xfId="0" applyNumberFormat="1" applyBorder="1" applyAlignment="1">
      <alignment wrapText="1"/>
    </xf>
    <xf numFmtId="49" fontId="0" fillId="0" borderId="7" xfId="0" applyNumberFormat="1" applyBorder="1" applyAlignment="1">
      <alignment wrapText="1"/>
    </xf>
    <xf numFmtId="49" fontId="1" fillId="2" borderId="12" xfId="0" applyNumberFormat="1" applyFont="1" applyFill="1" applyBorder="1" applyAlignment="1">
      <alignment horizontal="center" wrapText="1"/>
    </xf>
    <xf numFmtId="49" fontId="1" fillId="2" borderId="1" xfId="0" applyNumberFormat="1" applyFont="1" applyFill="1" applyBorder="1" applyAlignment="1">
      <alignment horizontal="center" wrapText="1"/>
    </xf>
    <xf numFmtId="49" fontId="0" fillId="0" borderId="1" xfId="0" applyNumberFormat="1" applyBorder="1" applyAlignment="1">
      <alignment wrapText="1"/>
    </xf>
    <xf numFmtId="49" fontId="0" fillId="0" borderId="9" xfId="0" applyNumberFormat="1" applyBorder="1" applyAlignment="1">
      <alignment wrapText="1"/>
    </xf>
    <xf numFmtId="0" fontId="2" fillId="2" borderId="1"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1" fillId="2" borderId="0" xfId="0" applyFont="1" applyFill="1"/>
    <xf numFmtId="0" fontId="1" fillId="2" borderId="0" xfId="0" applyFont="1" applyFill="1" applyAlignment="1">
      <alignment horizontal="right"/>
    </xf>
    <xf numFmtId="0" fontId="1" fillId="2" borderId="0" xfId="0" applyFont="1" applyFill="1" applyAlignment="1">
      <alignment horizontal="left" wrapText="1" indent="15"/>
    </xf>
    <xf numFmtId="0" fontId="1" fillId="2" borderId="0" xfId="0" applyFont="1" applyFill="1" applyAlignment="1">
      <alignment horizontal="right" wrapText="1"/>
    </xf>
    <xf numFmtId="0" fontId="1" fillId="2" borderId="0" xfId="0" applyFont="1" applyFill="1" applyAlignment="1">
      <alignment horizontal="left" vertical="top" wrapText="1" indent="8"/>
    </xf>
    <xf numFmtId="0" fontId="1" fillId="2" borderId="0" xfId="0" applyFont="1" applyFill="1" applyAlignment="1">
      <alignment vertical="top"/>
    </xf>
    <xf numFmtId="0" fontId="1" fillId="2" borderId="0" xfId="0" applyFont="1" applyFill="1" applyAlignment="1">
      <alignment horizontal="right" vertical="top" wrapText="1"/>
    </xf>
    <xf numFmtId="0" fontId="2" fillId="2" borderId="1" xfId="0" applyFont="1" applyFill="1" applyBorder="1" applyAlignment="1">
      <alignment horizontal="center" vertical="top"/>
    </xf>
    <xf numFmtId="0" fontId="1" fillId="2" borderId="1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16" xfId="0" applyFont="1" applyFill="1" applyBorder="1" applyAlignment="1">
      <alignment horizontal="center" vertical="top" wrapText="1"/>
    </xf>
    <xf numFmtId="0" fontId="1" fillId="2" borderId="17"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20" xfId="0" applyFont="1" applyFill="1" applyBorder="1" applyAlignment="1">
      <alignment horizontal="center" vertical="top" wrapText="1"/>
    </xf>
    <xf numFmtId="0" fontId="1" fillId="2" borderId="10" xfId="0" applyFont="1" applyFill="1" applyBorder="1" applyAlignment="1">
      <alignment horizontal="center" vertical="top" wrapText="1"/>
    </xf>
    <xf numFmtId="0" fontId="1" fillId="2" borderId="12"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4" xfId="0" applyFont="1" applyFill="1" applyBorder="1" applyAlignment="1">
      <alignment horizontal="center" vertical="top" wrapText="1"/>
    </xf>
    <xf numFmtId="0" fontId="1" fillId="2" borderId="18"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0"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14" xfId="0" applyFont="1" applyFill="1" applyBorder="1" applyAlignment="1">
      <alignment vertical="top" wrapText="1"/>
    </xf>
    <xf numFmtId="0" fontId="1" fillId="2" borderId="6" xfId="0" applyFont="1" applyFill="1" applyBorder="1" applyAlignment="1">
      <alignment vertical="top" wrapText="1"/>
    </xf>
    <xf numFmtId="0" fontId="1" fillId="2" borderId="13" xfId="0" applyFont="1" applyFill="1" applyBorder="1" applyAlignment="1">
      <alignment horizontal="center" wrapText="1"/>
    </xf>
    <xf numFmtId="0" fontId="1" fillId="2" borderId="12" xfId="0" applyFont="1" applyFill="1" applyBorder="1" applyAlignment="1">
      <alignment horizontal="center" wrapText="1"/>
    </xf>
    <xf numFmtId="0" fontId="1" fillId="2" borderId="7" xfId="0" applyFont="1" applyFill="1" applyBorder="1" applyAlignment="1">
      <alignment horizontal="center" wrapText="1"/>
    </xf>
    <xf numFmtId="0" fontId="1" fillId="2" borderId="9" xfId="0" applyFont="1" applyFill="1" applyBorder="1" applyAlignment="1">
      <alignment horizontal="center" wrapText="1"/>
    </xf>
    <xf numFmtId="0" fontId="1" fillId="2" borderId="22" xfId="0" applyFont="1" applyFill="1" applyBorder="1" applyAlignment="1">
      <alignment horizontal="center" vertical="top" wrapText="1"/>
    </xf>
    <xf numFmtId="0" fontId="1" fillId="2" borderId="23" xfId="0" applyFont="1" applyFill="1" applyBorder="1" applyAlignment="1">
      <alignment horizontal="center" vertical="top" wrapText="1"/>
    </xf>
    <xf numFmtId="0" fontId="1" fillId="2" borderId="2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10" xfId="0" applyFont="1" applyFill="1" applyBorder="1" applyAlignment="1">
      <alignment vertical="top" wrapText="1"/>
    </xf>
    <xf numFmtId="0" fontId="0" fillId="0" borderId="7" xfId="0" applyBorder="1" applyAlignment="1">
      <alignment wrapText="1"/>
    </xf>
    <xf numFmtId="0" fontId="0" fillId="0" borderId="6" xfId="0" applyBorder="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K17"/>
  <sheetViews>
    <sheetView tabSelected="1" workbookViewId="0">
      <selection activeCell="K17" sqref="A1:K17"/>
    </sheetView>
  </sheetViews>
  <sheetFormatPr defaultRowHeight="15"/>
  <cols>
    <col min="2" max="2" width="37.42578125" customWidth="1"/>
    <col min="4" max="4" width="22.140625" customWidth="1"/>
    <col min="5" max="11" width="12.42578125" customWidth="1"/>
  </cols>
  <sheetData>
    <row r="1" spans="1:11" ht="15" customHeight="1">
      <c r="A1" s="72"/>
      <c r="B1" s="72"/>
      <c r="C1" s="72"/>
      <c r="D1" s="73"/>
      <c r="E1" s="74" t="s">
        <v>0</v>
      </c>
      <c r="F1" s="74"/>
      <c r="G1" s="74"/>
      <c r="H1" s="74"/>
      <c r="I1" s="74"/>
      <c r="J1" s="74"/>
    </row>
    <row r="2" spans="1:11">
      <c r="A2" s="72"/>
      <c r="B2" s="72"/>
      <c r="C2" s="72"/>
      <c r="D2" s="73"/>
      <c r="E2" s="74"/>
      <c r="F2" s="74"/>
      <c r="G2" s="74"/>
      <c r="H2" s="74"/>
      <c r="I2" s="74"/>
      <c r="J2" s="74"/>
    </row>
    <row r="3" spans="1:11" ht="15" customHeight="1">
      <c r="A3" s="72"/>
      <c r="B3" s="72"/>
      <c r="C3" s="72"/>
      <c r="D3" s="73"/>
      <c r="E3" s="74" t="s">
        <v>1</v>
      </c>
      <c r="F3" s="74"/>
      <c r="G3" s="74"/>
      <c r="H3" s="74"/>
      <c r="I3" s="74"/>
      <c r="J3" s="74"/>
    </row>
    <row r="4" spans="1:11" ht="15" customHeight="1">
      <c r="A4" s="72"/>
      <c r="B4" s="72"/>
      <c r="C4" s="72"/>
      <c r="D4" s="73"/>
      <c r="E4" s="74" t="s">
        <v>2</v>
      </c>
      <c r="F4" s="74"/>
      <c r="G4" s="74"/>
      <c r="H4" s="74"/>
      <c r="I4" s="74"/>
      <c r="J4" s="74"/>
    </row>
    <row r="5" spans="1:11" ht="45" customHeight="1">
      <c r="A5" s="72"/>
      <c r="B5" s="72"/>
      <c r="C5" s="72"/>
      <c r="D5" s="73"/>
      <c r="E5" s="74" t="s">
        <v>29</v>
      </c>
      <c r="F5" s="74"/>
      <c r="G5" s="74"/>
      <c r="H5" s="74"/>
      <c r="I5" s="74"/>
      <c r="J5" s="74"/>
    </row>
    <row r="6" spans="1:11">
      <c r="A6" s="72"/>
      <c r="B6" s="72"/>
      <c r="C6" s="72"/>
      <c r="D6" s="73"/>
      <c r="E6" s="75"/>
      <c r="F6" s="75"/>
      <c r="G6" s="75"/>
      <c r="H6" s="75"/>
      <c r="I6" s="75"/>
      <c r="J6" s="75"/>
    </row>
    <row r="7" spans="1:11" ht="15.75" thickBot="1">
      <c r="A7" s="68" t="s">
        <v>3</v>
      </c>
      <c r="B7" s="68"/>
      <c r="C7" s="68"/>
      <c r="D7" s="68"/>
      <c r="E7" s="68"/>
      <c r="F7" s="68"/>
      <c r="G7" s="68"/>
      <c r="H7" s="68"/>
      <c r="I7" s="68"/>
      <c r="J7" s="68"/>
    </row>
    <row r="8" spans="1:11" ht="52.5" customHeight="1">
      <c r="A8" s="1" t="s">
        <v>4</v>
      </c>
      <c r="B8" s="4" t="s">
        <v>6</v>
      </c>
      <c r="C8" s="69" t="s">
        <v>9</v>
      </c>
      <c r="D8" s="69" t="s">
        <v>10</v>
      </c>
      <c r="E8" s="55" t="s">
        <v>11</v>
      </c>
      <c r="F8" s="55" t="s">
        <v>11</v>
      </c>
      <c r="G8" s="55" t="s">
        <v>11</v>
      </c>
      <c r="H8" s="55" t="s">
        <v>13</v>
      </c>
      <c r="I8" s="55" t="s">
        <v>16</v>
      </c>
      <c r="J8" s="55" t="s">
        <v>71</v>
      </c>
      <c r="K8" s="55" t="s">
        <v>72</v>
      </c>
    </row>
    <row r="9" spans="1:11" ht="16.5" customHeight="1">
      <c r="A9" s="2" t="s">
        <v>5</v>
      </c>
      <c r="B9" s="5" t="s">
        <v>7</v>
      </c>
      <c r="C9" s="70"/>
      <c r="D9" s="70"/>
      <c r="E9" s="5" t="s">
        <v>12</v>
      </c>
      <c r="F9" s="5" t="s">
        <v>14</v>
      </c>
      <c r="G9" s="5" t="s">
        <v>15</v>
      </c>
      <c r="H9" s="5" t="s">
        <v>17</v>
      </c>
      <c r="I9" s="5" t="s">
        <v>18</v>
      </c>
      <c r="J9" s="8" t="s">
        <v>19</v>
      </c>
      <c r="K9" s="2" t="s">
        <v>27</v>
      </c>
    </row>
    <row r="10" spans="1:11" ht="15.75" thickBot="1">
      <c r="A10" s="3"/>
      <c r="B10" s="6" t="s">
        <v>8</v>
      </c>
      <c r="C10" s="71"/>
      <c r="D10" s="71"/>
      <c r="E10" s="7"/>
      <c r="F10" s="7"/>
      <c r="G10" s="7"/>
      <c r="H10" s="7"/>
      <c r="I10" s="7"/>
      <c r="J10" s="12"/>
      <c r="K10" s="3"/>
    </row>
    <row r="11" spans="1:11" ht="29.25" customHeight="1">
      <c r="A11" s="60" t="s">
        <v>20</v>
      </c>
      <c r="B11" s="61"/>
      <c r="C11" s="61"/>
      <c r="D11" s="61"/>
      <c r="E11" s="61"/>
      <c r="F11" s="61"/>
      <c r="G11" s="61"/>
      <c r="H11" s="61"/>
      <c r="I11" s="61"/>
      <c r="J11" s="62"/>
      <c r="K11" s="63"/>
    </row>
    <row r="12" spans="1:11" ht="15.75" thickBot="1">
      <c r="A12" s="64"/>
      <c r="B12" s="65"/>
      <c r="C12" s="65"/>
      <c r="D12" s="65"/>
      <c r="E12" s="65"/>
      <c r="F12" s="65"/>
      <c r="G12" s="65"/>
      <c r="H12" s="65"/>
      <c r="I12" s="65"/>
      <c r="J12" s="66"/>
      <c r="K12" s="67"/>
    </row>
    <row r="13" spans="1:11" ht="63.75" customHeight="1" thickBot="1">
      <c r="A13" s="9" t="s">
        <v>21</v>
      </c>
      <c r="B13" s="10" t="s">
        <v>22</v>
      </c>
      <c r="C13" s="10" t="s">
        <v>23</v>
      </c>
      <c r="D13" s="10" t="s">
        <v>24</v>
      </c>
      <c r="E13" s="6">
        <v>100</v>
      </c>
      <c r="F13" s="6">
        <v>100</v>
      </c>
      <c r="G13" s="6">
        <v>100</v>
      </c>
      <c r="H13" s="6">
        <v>100</v>
      </c>
      <c r="I13" s="6">
        <v>100</v>
      </c>
      <c r="J13" s="13">
        <v>100</v>
      </c>
      <c r="K13" s="14">
        <v>100</v>
      </c>
    </row>
    <row r="14" spans="1:11" ht="61.5" customHeight="1" thickBot="1">
      <c r="A14" s="9">
        <v>2</v>
      </c>
      <c r="B14" s="10" t="s">
        <v>25</v>
      </c>
      <c r="C14" s="10" t="s">
        <v>23</v>
      </c>
      <c r="D14" s="10" t="s">
        <v>26</v>
      </c>
      <c r="E14" s="6">
        <v>6.1</v>
      </c>
      <c r="F14" s="6">
        <v>6.1</v>
      </c>
      <c r="G14" s="6">
        <v>3.04</v>
      </c>
      <c r="H14" s="6">
        <v>3.1</v>
      </c>
      <c r="I14" s="6">
        <v>3.1</v>
      </c>
      <c r="J14" s="13">
        <v>3.1</v>
      </c>
      <c r="K14" s="14">
        <v>3.1</v>
      </c>
    </row>
    <row r="17" spans="2:2">
      <c r="B17" s="15" t="s">
        <v>28</v>
      </c>
    </row>
  </sheetData>
  <mergeCells count="14">
    <mergeCell ref="A11:K12"/>
    <mergeCell ref="A7:J7"/>
    <mergeCell ref="C8:C10"/>
    <mergeCell ref="D8:D10"/>
    <mergeCell ref="A1:A6"/>
    <mergeCell ref="B1:B6"/>
    <mergeCell ref="C1:C6"/>
    <mergeCell ref="D1:D6"/>
    <mergeCell ref="E1:J1"/>
    <mergeCell ref="E2:J2"/>
    <mergeCell ref="E3:J3"/>
    <mergeCell ref="E4:J4"/>
    <mergeCell ref="E5:J5"/>
    <mergeCell ref="E6:J6"/>
  </mergeCells>
  <pageMargins left="0.70866141732283472" right="0.70866141732283472" top="0.74803149606299213" bottom="0.74803149606299213" header="0.31496062992125984" footer="0.31496062992125984"/>
  <pageSetup paperSize="9" scale="79" orientation="landscape" horizontalDpi="300"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P26"/>
  <sheetViews>
    <sheetView workbookViewId="0">
      <selection activeCell="P26" sqref="A1:P26"/>
    </sheetView>
  </sheetViews>
  <sheetFormatPr defaultRowHeight="15"/>
  <cols>
    <col min="2" max="2" width="47.7109375" customWidth="1"/>
    <col min="6" max="6" width="11" customWidth="1"/>
    <col min="8" max="12" width="11" customWidth="1"/>
    <col min="13" max="13" width="13.7109375" customWidth="1"/>
    <col min="14" max="16" width="12.140625" customWidth="1"/>
  </cols>
  <sheetData>
    <row r="1" spans="1:16" ht="15" customHeight="1">
      <c r="A1" s="77"/>
      <c r="B1" s="77"/>
      <c r="C1" s="77"/>
      <c r="D1" s="77"/>
      <c r="E1" s="77"/>
      <c r="F1" s="77"/>
      <c r="G1" s="77"/>
      <c r="H1" s="77"/>
      <c r="I1" s="76"/>
      <c r="J1" s="76"/>
      <c r="K1" s="76"/>
      <c r="L1" s="76"/>
      <c r="M1" s="76"/>
      <c r="N1" s="76"/>
      <c r="O1" s="76"/>
      <c r="P1" s="76"/>
    </row>
    <row r="2" spans="1:16" ht="15" customHeight="1">
      <c r="A2" s="77"/>
      <c r="B2" s="77"/>
      <c r="C2" s="77"/>
      <c r="D2" s="77"/>
      <c r="E2" s="77"/>
      <c r="F2" s="77"/>
      <c r="G2" s="77"/>
      <c r="H2" s="77"/>
      <c r="I2" s="17"/>
      <c r="J2" s="74" t="s">
        <v>30</v>
      </c>
      <c r="K2" s="74"/>
      <c r="L2" s="74"/>
      <c r="M2" s="74"/>
      <c r="N2" s="74"/>
      <c r="O2" s="74"/>
      <c r="P2" s="17"/>
    </row>
    <row r="3" spans="1:16" ht="15" customHeight="1">
      <c r="A3" s="77"/>
      <c r="B3" s="77"/>
      <c r="C3" s="77"/>
      <c r="D3" s="77"/>
      <c r="E3" s="77"/>
      <c r="F3" s="77"/>
      <c r="G3" s="77"/>
      <c r="H3" s="77"/>
      <c r="I3" s="17"/>
      <c r="J3" s="74" t="s">
        <v>2</v>
      </c>
      <c r="K3" s="74"/>
      <c r="L3" s="74"/>
      <c r="M3" s="74"/>
      <c r="N3" s="74"/>
      <c r="O3" s="74"/>
      <c r="P3" s="17"/>
    </row>
    <row r="4" spans="1:16" ht="43.5" customHeight="1">
      <c r="A4" s="77"/>
      <c r="B4" s="77"/>
      <c r="C4" s="77"/>
      <c r="D4" s="77"/>
      <c r="E4" s="77"/>
      <c r="F4" s="77"/>
      <c r="G4" s="77"/>
      <c r="H4" s="77"/>
      <c r="I4" s="17"/>
      <c r="J4" s="74" t="s">
        <v>29</v>
      </c>
      <c r="K4" s="74"/>
      <c r="L4" s="74"/>
      <c r="M4" s="74"/>
      <c r="N4" s="74"/>
      <c r="O4" s="74"/>
      <c r="P4" s="17"/>
    </row>
    <row r="5" spans="1:16">
      <c r="A5" s="77"/>
      <c r="B5" s="77"/>
      <c r="C5" s="16"/>
      <c r="D5" s="16"/>
      <c r="E5" s="77"/>
      <c r="F5" s="77"/>
      <c r="G5" s="16"/>
      <c r="H5" s="16"/>
      <c r="I5" s="18"/>
      <c r="J5" s="78"/>
      <c r="K5" s="78"/>
      <c r="L5" s="78"/>
      <c r="M5" s="78"/>
      <c r="N5" s="78"/>
      <c r="O5" s="18"/>
      <c r="P5" s="18"/>
    </row>
    <row r="6" spans="1:16" ht="15.75" thickBot="1">
      <c r="A6" s="79" t="s">
        <v>31</v>
      </c>
      <c r="B6" s="79"/>
      <c r="C6" s="79"/>
      <c r="D6" s="79"/>
      <c r="E6" s="79"/>
      <c r="F6" s="79"/>
      <c r="G6" s="79"/>
      <c r="H6" s="79"/>
      <c r="I6" s="79"/>
      <c r="J6" s="79"/>
      <c r="K6" s="79"/>
      <c r="L6" s="79"/>
      <c r="M6" s="79"/>
      <c r="N6" s="79"/>
      <c r="O6" s="79"/>
      <c r="P6" s="79"/>
    </row>
    <row r="7" spans="1:16" ht="15.75" thickBot="1">
      <c r="A7" s="80" t="s">
        <v>32</v>
      </c>
      <c r="B7" s="81"/>
      <c r="C7" s="86" t="s">
        <v>33</v>
      </c>
      <c r="D7" s="80" t="s">
        <v>34</v>
      </c>
      <c r="E7" s="89"/>
      <c r="F7" s="89"/>
      <c r="G7" s="89"/>
      <c r="H7" s="92" t="s">
        <v>35</v>
      </c>
      <c r="I7" s="93"/>
      <c r="J7" s="93"/>
      <c r="K7" s="93"/>
      <c r="L7" s="93"/>
      <c r="M7" s="94"/>
      <c r="N7" s="80" t="s">
        <v>36</v>
      </c>
      <c r="O7" s="89"/>
      <c r="P7" s="81"/>
    </row>
    <row r="8" spans="1:16" ht="15.75" thickBot="1">
      <c r="A8" s="82"/>
      <c r="B8" s="83"/>
      <c r="C8" s="87"/>
      <c r="D8" s="90"/>
      <c r="E8" s="91"/>
      <c r="F8" s="91"/>
      <c r="G8" s="91"/>
      <c r="H8" s="92" t="s">
        <v>37</v>
      </c>
      <c r="I8" s="93"/>
      <c r="J8" s="93"/>
      <c r="K8" s="93"/>
      <c r="L8" s="93"/>
      <c r="M8" s="94"/>
      <c r="N8" s="82"/>
      <c r="O8" s="95"/>
      <c r="P8" s="83"/>
    </row>
    <row r="9" spans="1:16" ht="44.25" customHeight="1" thickBot="1">
      <c r="A9" s="84"/>
      <c r="B9" s="85"/>
      <c r="C9" s="88"/>
      <c r="D9" s="19" t="s">
        <v>33</v>
      </c>
      <c r="E9" s="19" t="s">
        <v>38</v>
      </c>
      <c r="F9" s="24" t="s">
        <v>39</v>
      </c>
      <c r="G9" s="24" t="s">
        <v>40</v>
      </c>
      <c r="H9" s="25" t="s">
        <v>41</v>
      </c>
      <c r="I9" s="25" t="s">
        <v>42</v>
      </c>
      <c r="J9" s="34" t="s">
        <v>43</v>
      </c>
      <c r="K9" s="25" t="s">
        <v>44</v>
      </c>
      <c r="L9" s="34" t="s">
        <v>69</v>
      </c>
      <c r="M9" s="10" t="s">
        <v>70</v>
      </c>
      <c r="N9" s="90"/>
      <c r="O9" s="91"/>
      <c r="P9" s="96"/>
    </row>
    <row r="10" spans="1:16" ht="30" customHeight="1">
      <c r="A10" s="103" t="s">
        <v>45</v>
      </c>
      <c r="B10" s="104"/>
      <c r="C10" s="105"/>
      <c r="D10" s="105"/>
      <c r="E10" s="105"/>
      <c r="F10" s="103"/>
      <c r="G10" s="103"/>
      <c r="H10" s="99"/>
      <c r="I10" s="99"/>
      <c r="J10" s="69"/>
      <c r="K10" s="11"/>
      <c r="L10" s="1"/>
      <c r="M10" s="101"/>
      <c r="N10" s="80" t="s">
        <v>47</v>
      </c>
      <c r="O10" s="89"/>
      <c r="P10" s="81"/>
    </row>
    <row r="11" spans="1:16" ht="63" customHeight="1" thickBot="1">
      <c r="A11" s="90" t="s">
        <v>46</v>
      </c>
      <c r="B11" s="96"/>
      <c r="C11" s="106"/>
      <c r="D11" s="106"/>
      <c r="E11" s="106"/>
      <c r="F11" s="90"/>
      <c r="G11" s="90"/>
      <c r="H11" s="100"/>
      <c r="I11" s="100"/>
      <c r="J11" s="71"/>
      <c r="K11" s="39"/>
      <c r="L11" s="42"/>
      <c r="M11" s="102"/>
      <c r="N11" s="90"/>
      <c r="O11" s="91"/>
      <c r="P11" s="96"/>
    </row>
    <row r="12" spans="1:16" ht="45" customHeight="1" thickBot="1">
      <c r="A12" s="92" t="s">
        <v>48</v>
      </c>
      <c r="B12" s="94"/>
      <c r="C12" s="10"/>
      <c r="D12" s="10"/>
      <c r="E12" s="10"/>
      <c r="F12" s="25"/>
      <c r="G12" s="25"/>
      <c r="H12" s="25">
        <f>+H13+H14+H15+H16+H17+H18+H19+H20</f>
        <v>51939.61</v>
      </c>
      <c r="I12" s="56">
        <f t="shared" ref="I12:L12" si="0">+I13+I14+I15+I16+I17+I18+I19+I20</f>
        <v>196.4</v>
      </c>
      <c r="J12" s="56">
        <f t="shared" si="0"/>
        <v>197.2</v>
      </c>
      <c r="K12" s="56">
        <f t="shared" si="0"/>
        <v>197.2</v>
      </c>
      <c r="L12" s="56">
        <f t="shared" si="0"/>
        <v>197.2</v>
      </c>
      <c r="M12" s="34">
        <f>+L12+K12+J12+I12+H12</f>
        <v>52727.61</v>
      </c>
      <c r="N12" s="92"/>
      <c r="O12" s="93"/>
      <c r="P12" s="94"/>
    </row>
    <row r="13" spans="1:16" ht="50.25" customHeight="1" thickBot="1">
      <c r="A13" s="97" t="s">
        <v>49</v>
      </c>
      <c r="B13" s="98"/>
      <c r="C13" s="20"/>
      <c r="D13" s="21">
        <v>700</v>
      </c>
      <c r="E13" s="21">
        <v>1003</v>
      </c>
      <c r="F13" s="58" t="s">
        <v>73</v>
      </c>
      <c r="G13" s="26">
        <v>313</v>
      </c>
      <c r="H13" s="26">
        <v>10294.9</v>
      </c>
      <c r="I13" s="26"/>
      <c r="J13" s="35"/>
      <c r="K13" s="40"/>
      <c r="L13" s="43"/>
      <c r="M13" s="57">
        <f>+L13+K13+J13+I13+H13</f>
        <v>10294.9</v>
      </c>
      <c r="N13" s="92" t="s">
        <v>50</v>
      </c>
      <c r="O13" s="93"/>
      <c r="P13" s="94"/>
    </row>
    <row r="14" spans="1:16" ht="76.5" customHeight="1" thickBot="1">
      <c r="A14" s="97" t="s">
        <v>51</v>
      </c>
      <c r="B14" s="98"/>
      <c r="C14" s="20"/>
      <c r="D14" s="21">
        <v>700</v>
      </c>
      <c r="E14" s="21">
        <v>1003</v>
      </c>
      <c r="F14" s="58" t="s">
        <v>74</v>
      </c>
      <c r="G14" s="27">
        <v>313</v>
      </c>
      <c r="H14" s="28">
        <v>953.68</v>
      </c>
      <c r="I14" s="32"/>
      <c r="J14" s="36"/>
      <c r="K14" s="24"/>
      <c r="L14" s="44"/>
      <c r="M14" s="10">
        <f>+L14+K14+J14+I14+H14</f>
        <v>953.68</v>
      </c>
      <c r="N14" s="92" t="s">
        <v>52</v>
      </c>
      <c r="O14" s="93"/>
      <c r="P14" s="94"/>
    </row>
    <row r="15" spans="1:16" ht="93" customHeight="1" thickBot="1">
      <c r="A15" s="97" t="s">
        <v>53</v>
      </c>
      <c r="B15" s="98"/>
      <c r="C15" s="20"/>
      <c r="D15" s="21">
        <v>700</v>
      </c>
      <c r="E15" s="21">
        <v>1003</v>
      </c>
      <c r="F15" s="58" t="s">
        <v>75</v>
      </c>
      <c r="G15" s="27">
        <v>313</v>
      </c>
      <c r="H15" s="29">
        <v>380.1</v>
      </c>
      <c r="I15" s="33"/>
      <c r="J15" s="36"/>
      <c r="K15" s="41"/>
      <c r="L15" s="45"/>
      <c r="M15" s="10">
        <f t="shared" ref="M15:M23" si="1">+L15+K15+J15+I15+H15</f>
        <v>380.1</v>
      </c>
      <c r="N15" s="92" t="s">
        <v>54</v>
      </c>
      <c r="O15" s="93"/>
      <c r="P15" s="94"/>
    </row>
    <row r="16" spans="1:16" ht="120.75" customHeight="1" thickBot="1">
      <c r="A16" s="97" t="s">
        <v>55</v>
      </c>
      <c r="B16" s="98"/>
      <c r="C16" s="20"/>
      <c r="D16" s="21">
        <v>700</v>
      </c>
      <c r="E16" s="21">
        <v>1003</v>
      </c>
      <c r="F16" s="58" t="s">
        <v>76</v>
      </c>
      <c r="G16" s="27">
        <v>313</v>
      </c>
      <c r="H16" s="30">
        <v>47.3</v>
      </c>
      <c r="I16" s="30"/>
      <c r="J16" s="37"/>
      <c r="K16" s="31"/>
      <c r="L16" s="46"/>
      <c r="M16" s="10">
        <f t="shared" si="1"/>
        <v>47.3</v>
      </c>
      <c r="N16" s="92" t="s">
        <v>56</v>
      </c>
      <c r="O16" s="93"/>
      <c r="P16" s="94"/>
    </row>
    <row r="17" spans="1:16" ht="77.25" customHeight="1" thickBot="1">
      <c r="A17" s="97" t="s">
        <v>57</v>
      </c>
      <c r="B17" s="98"/>
      <c r="C17" s="22"/>
      <c r="D17" s="22">
        <v>700</v>
      </c>
      <c r="E17" s="20">
        <v>1003</v>
      </c>
      <c r="F17" s="59" t="s">
        <v>81</v>
      </c>
      <c r="G17" s="27">
        <v>244</v>
      </c>
      <c r="H17" s="28">
        <v>228.42</v>
      </c>
      <c r="I17" s="32">
        <v>196.4</v>
      </c>
      <c r="J17" s="36">
        <v>197.2</v>
      </c>
      <c r="K17" s="24">
        <v>197.2</v>
      </c>
      <c r="L17" s="44">
        <v>197.2</v>
      </c>
      <c r="M17" s="10">
        <f t="shared" si="1"/>
        <v>1016.4199999999998</v>
      </c>
      <c r="N17" s="92" t="s">
        <v>58</v>
      </c>
      <c r="O17" s="93"/>
      <c r="P17" s="94"/>
    </row>
    <row r="18" spans="1:16" ht="89.25" customHeight="1" thickBot="1">
      <c r="A18" s="97" t="s">
        <v>59</v>
      </c>
      <c r="B18" s="98"/>
      <c r="C18" s="20"/>
      <c r="D18" s="21">
        <v>700</v>
      </c>
      <c r="E18" s="21">
        <v>1003</v>
      </c>
      <c r="F18" s="58" t="s">
        <v>77</v>
      </c>
      <c r="G18" s="27">
        <v>313</v>
      </c>
      <c r="H18" s="29">
        <v>268.5</v>
      </c>
      <c r="I18" s="33"/>
      <c r="J18" s="38"/>
      <c r="K18" s="41"/>
      <c r="L18" s="45"/>
      <c r="M18" s="10">
        <f t="shared" si="1"/>
        <v>268.5</v>
      </c>
      <c r="N18" s="92" t="s">
        <v>60</v>
      </c>
      <c r="O18" s="93"/>
      <c r="P18" s="94"/>
    </row>
    <row r="19" spans="1:16" ht="92.25" customHeight="1" thickBot="1">
      <c r="A19" s="97" t="s">
        <v>61</v>
      </c>
      <c r="B19" s="98"/>
      <c r="C19" s="22"/>
      <c r="D19" s="22">
        <v>700</v>
      </c>
      <c r="E19" s="20">
        <v>1003</v>
      </c>
      <c r="F19" s="58" t="s">
        <v>78</v>
      </c>
      <c r="G19" s="27">
        <v>313</v>
      </c>
      <c r="H19" s="29">
        <v>9.4499999999999993</v>
      </c>
      <c r="I19" s="33"/>
      <c r="J19" s="36"/>
      <c r="K19" s="41"/>
      <c r="L19" s="45"/>
      <c r="M19" s="10">
        <f t="shared" si="1"/>
        <v>9.4499999999999993</v>
      </c>
      <c r="N19" s="92" t="s">
        <v>62</v>
      </c>
      <c r="O19" s="93"/>
      <c r="P19" s="94"/>
    </row>
    <row r="20" spans="1:16" ht="150" customHeight="1" thickBot="1">
      <c r="A20" s="97" t="s">
        <v>63</v>
      </c>
      <c r="B20" s="98"/>
      <c r="C20" s="23"/>
      <c r="D20" s="22">
        <v>700</v>
      </c>
      <c r="E20" s="20">
        <v>1003</v>
      </c>
      <c r="F20" s="58" t="s">
        <v>79</v>
      </c>
      <c r="G20" s="27">
        <v>313</v>
      </c>
      <c r="H20" s="29">
        <v>39757.26</v>
      </c>
      <c r="I20" s="29"/>
      <c r="J20" s="36"/>
      <c r="K20" s="41"/>
      <c r="L20" s="45"/>
      <c r="M20" s="10">
        <f t="shared" si="1"/>
        <v>39757.26</v>
      </c>
      <c r="N20" s="92" t="s">
        <v>64</v>
      </c>
      <c r="O20" s="93"/>
      <c r="P20" s="94"/>
    </row>
    <row r="21" spans="1:16" ht="47.25" customHeight="1" thickBot="1">
      <c r="A21" s="92" t="s">
        <v>65</v>
      </c>
      <c r="B21" s="94"/>
      <c r="C21" s="10"/>
      <c r="D21" s="10"/>
      <c r="E21" s="10"/>
      <c r="F21" s="59"/>
      <c r="G21" s="25"/>
      <c r="H21" s="47">
        <v>8</v>
      </c>
      <c r="I21" s="47">
        <f>+I22</f>
        <v>0</v>
      </c>
      <c r="J21" s="48"/>
      <c r="K21" s="47"/>
      <c r="L21" s="49"/>
      <c r="M21" s="50">
        <f t="shared" si="1"/>
        <v>8</v>
      </c>
      <c r="N21" s="92"/>
      <c r="O21" s="93"/>
      <c r="P21" s="94"/>
    </row>
    <row r="22" spans="1:16" ht="106.5" customHeight="1" thickBot="1">
      <c r="A22" s="107" t="s">
        <v>66</v>
      </c>
      <c r="B22" s="108"/>
      <c r="C22" s="20"/>
      <c r="D22" s="21">
        <v>700</v>
      </c>
      <c r="E22" s="21">
        <v>1003</v>
      </c>
      <c r="F22" s="58" t="s">
        <v>80</v>
      </c>
      <c r="G22" s="27">
        <v>313</v>
      </c>
      <c r="H22" s="51">
        <v>8</v>
      </c>
      <c r="I22" s="51"/>
      <c r="J22" s="52"/>
      <c r="K22" s="53"/>
      <c r="L22" s="54"/>
      <c r="M22" s="50">
        <f t="shared" si="1"/>
        <v>8</v>
      </c>
      <c r="N22" s="92" t="s">
        <v>67</v>
      </c>
      <c r="O22" s="93"/>
      <c r="P22" s="94"/>
    </row>
    <row r="23" spans="1:16" ht="32.25" customHeight="1" thickBot="1">
      <c r="A23" s="97" t="s">
        <v>68</v>
      </c>
      <c r="B23" s="109"/>
      <c r="C23" s="20"/>
      <c r="D23" s="21"/>
      <c r="E23" s="21"/>
      <c r="F23" s="27"/>
      <c r="G23" s="26"/>
      <c r="H23" s="27">
        <f>+H12+H21</f>
        <v>51947.61</v>
      </c>
      <c r="I23" s="51">
        <f>I12+I21</f>
        <v>196.4</v>
      </c>
      <c r="J23" s="51">
        <f t="shared" ref="J23:L23" si="2">J12+J21</f>
        <v>197.2</v>
      </c>
      <c r="K23" s="51">
        <f t="shared" si="2"/>
        <v>197.2</v>
      </c>
      <c r="L23" s="51">
        <f t="shared" si="2"/>
        <v>197.2</v>
      </c>
      <c r="M23" s="34">
        <f t="shared" si="1"/>
        <v>52735.61</v>
      </c>
      <c r="N23" s="92"/>
      <c r="O23" s="93"/>
      <c r="P23" s="94"/>
    </row>
    <row r="26" spans="1:16">
      <c r="B26" s="15" t="s">
        <v>28</v>
      </c>
    </row>
  </sheetData>
  <mergeCells count="57">
    <mergeCell ref="A22:B22"/>
    <mergeCell ref="A23:B23"/>
    <mergeCell ref="J2:O2"/>
    <mergeCell ref="J3:O3"/>
    <mergeCell ref="J4:O4"/>
    <mergeCell ref="N23:P23"/>
    <mergeCell ref="N22:P22"/>
    <mergeCell ref="N20:P20"/>
    <mergeCell ref="A21:B21"/>
    <mergeCell ref="N21:P21"/>
    <mergeCell ref="A20:B20"/>
    <mergeCell ref="N18:P18"/>
    <mergeCell ref="A19:B19"/>
    <mergeCell ref="N19:P19"/>
    <mergeCell ref="A18:B18"/>
    <mergeCell ref="N16:P16"/>
    <mergeCell ref="A17:B17"/>
    <mergeCell ref="N17:P17"/>
    <mergeCell ref="A16:B16"/>
    <mergeCell ref="N14:P14"/>
    <mergeCell ref="A15:B15"/>
    <mergeCell ref="N15:P15"/>
    <mergeCell ref="A14:B14"/>
    <mergeCell ref="N12:P12"/>
    <mergeCell ref="A13:B13"/>
    <mergeCell ref="N13:P13"/>
    <mergeCell ref="A12:B12"/>
    <mergeCell ref="H10:H11"/>
    <mergeCell ref="I10:I11"/>
    <mergeCell ref="J10:J11"/>
    <mergeCell ref="M10:M11"/>
    <mergeCell ref="N10:P11"/>
    <mergeCell ref="A10:B10"/>
    <mergeCell ref="A11:B11"/>
    <mergeCell ref="C10:C11"/>
    <mergeCell ref="D10:D11"/>
    <mergeCell ref="E10:E11"/>
    <mergeCell ref="F10:F11"/>
    <mergeCell ref="G10:G11"/>
    <mergeCell ref="L5:N5"/>
    <mergeCell ref="A6:P6"/>
    <mergeCell ref="A7:B9"/>
    <mergeCell ref="C7:C9"/>
    <mergeCell ref="D7:G8"/>
    <mergeCell ref="H7:M7"/>
    <mergeCell ref="N7:P9"/>
    <mergeCell ref="H8:M8"/>
    <mergeCell ref="A5:B5"/>
    <mergeCell ref="E5:F5"/>
    <mergeCell ref="J5:K5"/>
    <mergeCell ref="I1:P1"/>
    <mergeCell ref="A1:B4"/>
    <mergeCell ref="C1:C4"/>
    <mergeCell ref="D1:D4"/>
    <mergeCell ref="E1:F4"/>
    <mergeCell ref="G1:G4"/>
    <mergeCell ref="H1:H4"/>
  </mergeCells>
  <pageMargins left="0.70866141732283472" right="0.70866141732283472" top="0.74803149606299213" bottom="0.74803149606299213" header="0.31496062992125984" footer="0.31496062992125984"/>
  <pageSetup paperSize="9" scale="62" fitToHeight="2" orientation="landscape" horizontalDpi="300" verticalDpi="3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прил1</vt:lpstr>
      <vt:lpstr>прил2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2015-12-09T01:19:36Z</dcterms:modified>
</cp:coreProperties>
</file>