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рил.1" sheetId="1" r:id="rId1"/>
    <sheet name="прил.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0" i="2"/>
  <c r="K30" s="1"/>
  <c r="F11"/>
  <c r="F35" s="1"/>
  <c r="K35" s="1"/>
  <c r="K34"/>
  <c r="K33"/>
  <c r="K32"/>
  <c r="K31"/>
  <c r="K28"/>
  <c r="K27"/>
  <c r="K26"/>
  <c r="K25"/>
  <c r="K24"/>
  <c r="K23"/>
  <c r="K22"/>
  <c r="K21"/>
  <c r="K20"/>
  <c r="K19"/>
  <c r="K18"/>
  <c r="K17"/>
  <c r="K16"/>
  <c r="K15"/>
  <c r="K14"/>
  <c r="K12"/>
  <c r="K11" l="1"/>
</calcChain>
</file>

<file path=xl/sharedStrings.xml><?xml version="1.0" encoding="utf-8"?>
<sst xmlns="http://schemas.openxmlformats.org/spreadsheetml/2006/main" count="127" uniqueCount="117">
  <si>
    <t>Приложение 1</t>
  </si>
  <si>
    <t>Целевые индикаторы подпрограммы 1 "Своевременное и качественное исполнение переданных полномочий Красноярского края по социальной поддержке отдельных категорий граждан"</t>
  </si>
  <si>
    <t>№</t>
  </si>
  <si>
    <t>п/п</t>
  </si>
  <si>
    <t>Цель,</t>
  </si>
  <si>
    <t>целевые индикаторы</t>
  </si>
  <si>
    <t>Единица измерения</t>
  </si>
  <si>
    <t>Источник информации</t>
  </si>
  <si>
    <t>Отчетный финансовый год</t>
  </si>
  <si>
    <t>(2012 год)</t>
  </si>
  <si>
    <t>Текущий финансовый год</t>
  </si>
  <si>
    <t>(2013 год)</t>
  </si>
  <si>
    <t>(2014 год)</t>
  </si>
  <si>
    <t>Очередной финансовый год</t>
  </si>
  <si>
    <t xml:space="preserve"> (2015 год)</t>
  </si>
  <si>
    <t>Первый год  планового периода</t>
  </si>
  <si>
    <t>(2016 год)</t>
  </si>
  <si>
    <t>Второй  год планового периода</t>
  </si>
  <si>
    <t>(2017 год)</t>
  </si>
  <si>
    <t>Цель 1: Выполнение обязательств государства, края, муниципального города по социальной поддержке отдельных категорий граждан,</t>
  </si>
  <si>
    <t xml:space="preserve"> в т. ч. инвалидов, создание условий для повышения качества жизни отдельных категорий граждан, степени их социальной защищенности</t>
  </si>
  <si>
    <t>Доля граждан, получающих регулярные денежные выплаты от числа граждан, имеющих на них право</t>
  </si>
  <si>
    <t>%</t>
  </si>
  <si>
    <t>форма 3-соцподдержка</t>
  </si>
  <si>
    <t>Цель 2: Социальная поддержка граждан при оплате жилого помещения и коммунальных услуг</t>
  </si>
  <si>
    <t>Удельный вес граждан, получающих меры социальной поддержки на оплату жилого помещения и коммунальных услуг, в общей численности граждан, проживающих на территории муниципального образования города Шарыпово и имеющих право на их получение</t>
  </si>
  <si>
    <t>информационный банк данных "Адресная социальная помощь"</t>
  </si>
  <si>
    <t>(2018 год)</t>
  </si>
  <si>
    <t>Руководитель управления                                                                                                                                                                 Е. М. Кравчук</t>
  </si>
  <si>
    <t>города Шарыпово</t>
  </si>
  <si>
    <t>к подпрограмме 1 "Своевоеменное и качественное исполнение переданный полномочий</t>
  </si>
  <si>
    <t>Красноярского края по социальной поддержке отдельных категорий граждан",</t>
  </si>
  <si>
    <t xml:space="preserve">реализуемых в рамках муниципальной программы "Социальная поддержка населения </t>
  </si>
  <si>
    <t>Приложение 2</t>
  </si>
  <si>
    <t>к подпрограмме 1 "Своевременное и качественное</t>
  </si>
  <si>
    <r>
      <t xml:space="preserve">Перечень мероприятий подпрограммы 1 </t>
    </r>
    <r>
      <rPr>
        <sz val="11"/>
        <color theme="1"/>
        <rFont val="Times New Roman"/>
        <family val="1"/>
        <charset val="204"/>
      </rPr>
      <t>"</t>
    </r>
    <r>
      <rPr>
        <b/>
        <sz val="11"/>
        <color theme="1"/>
        <rFont val="Times New Roman"/>
        <family val="1"/>
        <charset val="204"/>
      </rPr>
      <t>Своевременное и качественное исполнение переданных полномочий Красноярского края по социальной поддержке отдельных категорий граждан</t>
    </r>
    <r>
      <rPr>
        <sz val="11"/>
        <color theme="1"/>
        <rFont val="Times New Roman"/>
        <family val="1"/>
        <charset val="204"/>
      </rPr>
      <t>"</t>
    </r>
  </si>
  <si>
    <t>Наименование  программы, подпрограммы</t>
  </si>
  <si>
    <t>ГРБС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</si>
  <si>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</si>
  <si>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</si>
  <si>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выражении), количество получателей</t>
  </si>
  <si>
    <t>(тыс. руб.), годы</t>
  </si>
  <si>
    <t>РзПр</t>
  </si>
  <si>
    <t>КЦСР</t>
  </si>
  <si>
    <t>КВР</t>
  </si>
  <si>
    <t>2014 год</t>
  </si>
  <si>
    <t>2015 год</t>
  </si>
  <si>
    <t>2016 год</t>
  </si>
  <si>
    <t>2017 год</t>
  </si>
  <si>
    <t>Итого на</t>
  </si>
  <si>
    <t>Цель подпрограммы: Выполнение обязательств государства, края и муниципального образования города Шарыпово по социальной поддержке отдельных категорий граждан в т. ч. инвалидов, создание условий для повышения качества жизни отдельных категорий граждан, степени их социальной защищенности</t>
  </si>
  <si>
    <t>1. Задача: Своевременное и адресное предоставление мер социальной поддержки отдельным категориям граждан, в т.ч. инвалидам, в соответствии с действующим законодательством</t>
  </si>
  <si>
    <t>1.1 Предоставление, доставка и пересылка ежемесячных денежных выплат ветеранам труда и труженикам тыла (в соответствии с Законом края от 10 декабря 2004 года № 12-2703 «О мерах социальной поддержки ветеранов»)</t>
  </si>
  <si>
    <t>около 2600 человек - ежегодно</t>
  </si>
  <si>
    <t>1.2 Предоставление, доставка и пересылка ежемесячных денежных выплат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«О мерах социальной поддержки ветеранов»)</t>
  </si>
  <si>
    <t>около 5800 человек - ежегодно</t>
  </si>
  <si>
    <t>1.3 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«О мерах социальной поддержки реабилитированных лиц и лиц, признанных пострадавшими от политических репрессий»)</t>
  </si>
  <si>
    <t>около 201 человек - ежегодно</t>
  </si>
  <si>
    <t>1.4 Предоставление, доставка и пересылка ежемесячной денежной выплаты членам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20.12.2007 г №4-1068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обязанностей)"</t>
  </si>
  <si>
    <t>около 7 человек - ежегодно</t>
  </si>
  <si>
    <t>1.5 Предоставление, доставка и пересылка социального пособия на погребение (в соответствии с ЗКК от 07.02.2008г №4-1275 «О выплате социального пособия на погребение и возмещении стоимости услуг по погребению»</t>
  </si>
  <si>
    <t>около 90 человек - ежегодно</t>
  </si>
  <si>
    <t>1.6 Возмещение специализированным службам по вопросам похоронного дела стоимости услуг по погребению (в соответствии с Законом края от 07.02.2008г №4-1275 «О выплате социального пособия на погребение и возмещении стоимости услуг по погребению»</t>
  </si>
  <si>
    <t>1.7 Предоставление, доставка и пересылка ежегодной денежной выплаты отдельным категориям граждан, подвергшихся радиационному воздействию (в соответствии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</si>
  <si>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около 6 человек - ежегодно</t>
  </si>
  <si>
    <t>1.8 Предоставление, доставка и пересылка ежемесячной денежной выплаты членам семей отдельных категорий граждан, подвергшихся радиационному воздействию (в соответствии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</si>
  <si>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1.9 Обеспечение мер социальной поддержки для лиц, награжденных знаком «Почетный донор России» (в соответствии с ЗРФ от 09.06.1993 №5142-1 "О донорстве крови и ее компонентов")</t>
  </si>
  <si>
    <t>около 37 человек - ежегодно</t>
  </si>
  <si>
    <t>1.10 Предоставление единовременной адресной материальной помощи обратившимся гражданам, находящимся в трудной жизненной ситуации, проживающих на территории муниципального образования города Шарыпово, с учетом расходов на доставку и пересылку</t>
  </si>
  <si>
    <t>около 165 человек - ежегодно</t>
  </si>
  <si>
    <t>1.11 Предоставление единовременной адресной материальной помощи на ремонт жилого помещения проживающим на территории муниципального образования города Шарыпово и имеющим доход (среднедушевой доход семьи) ниже полуторакратной величины прожиточного минимума, установленной для пенсионеров по соответствующей группе территорий Красноярского края за 3 последних календарных месяца, предшествующих месяцу подачи заявления об оказании единовременной адресной материальной помощи на ремонт жилого помещения, обратившимся: одиноко проживающим неработающим гражданам, достигшим пенсионного возраста (женщины 55 лет, мужчины 60 лет), и инвалидам I и II групп, а также одиноко проживающим супружеским парам из числа, указанных граждан; семьям, состоящим из указанных граждан, не имеющих в своём составе трудоспособных членов семьи с учетом расходов на доставку и пересылку</t>
  </si>
  <si>
    <t>около 40 человек - ежегодно</t>
  </si>
  <si>
    <t>1.12 Предоставление, доставка и пересылка ежемесячной денежной выплаты семьям, состоящим исключительно из неработающих инвалидов с детства, признанных до 01.01.2010 года имеющими ограничение способности к трудовой деятельности III, II степени, до очередного переосвидетельствования, или I, II группы инвалидности (в соответствии с Законом края от 10 декабря 2004 года № 12-2707 «О социальной поддержке инвалидов»)</t>
  </si>
  <si>
    <t>1.13 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(в соответствии с Законом края от 10.12.2004 года №12-2707 «О социальной поддержке инвалидов»)</t>
  </si>
  <si>
    <t>около 175 человек - ежегодно</t>
  </si>
  <si>
    <t>1.14 Предоставление, доставка и пересылка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от 10 декабря 2004 года № 12-2707«О социальной поддержке инвалидов»)</t>
  </si>
  <si>
    <t>около 43 человек - ежегодно</t>
  </si>
  <si>
    <t>1.15 Выплат инвалидам компенсации страховых премий по договору обязательного страхования гражданской ответственности владельцев транспортных средств за счет средств федерального бюджета (в соответствии с ЗКК от 27.12.2005 №17-4383 "О выплате инвалидам компенсации страховых премий по договору обязательного страхования гражданской ответственности владельцев транспортных средств")</t>
  </si>
  <si>
    <t>около 11 человек - ежегодно</t>
  </si>
  <si>
    <t>1.16 Единовременная адресная материальная помощь на ремонт печного отопления и электропроводки в жилых помещениях обратившимся многодетным семьям, имеющим трех и более детей, среднедушевой доход которых не превышает величины прожиточного минимума, с учетом расходов на доставку и пересылку, в рамках подпрограммы "Своевременное и качественное исполнение переданных полномочий Красноярского края по социальной поддержке отдельных категорий граждан"</t>
  </si>
  <si>
    <t>около 20 семей в текущем году</t>
  </si>
  <si>
    <t>Цель подпрограммы: Социальная поддержка граждан при оплате жилого помещения и коммунальных услуг</t>
  </si>
  <si>
    <t>2. Задача Своевременное и адресное предоставление мер социальной поддержки и субсидий на оплату жилого помещения и коммунальных услуг отдельным категориям граждан в форме денежных выплат</t>
  </si>
  <si>
    <t>2.1 Предоставление, доставка и пересылка субсидий в качестве помощи для оплаты жилья и коммунальных услуг отдельным категориям граждан (в соответствии с Законом края от 17 декабря 2004 года № 13-2804 «О социальной поддержке населения при оплате жилья и коммунальных услуг»)</t>
  </si>
  <si>
    <t>около 4960 человек - ежегодно</t>
  </si>
  <si>
    <t>2.2 Предоставление денежных выплат на оплату жилой площади с отоплением и освещением педагогическим работникам, а также педагогическим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июня 2010 года № 10-4691«О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типа)»)</t>
  </si>
  <si>
    <t>около 184 человек – ежегодно</t>
  </si>
  <si>
    <t>2.3 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«О социальной поддержке населения при оплате жилья и коммунальных услуг»)</t>
  </si>
  <si>
    <t>около 1917 человек – ежегодно</t>
  </si>
  <si>
    <t>2.4 Оплата жилищно-коммунальных услуг отдельным категориям граждан</t>
  </si>
  <si>
    <t>около 2605 чел. - ежегодно</t>
  </si>
  <si>
    <t>В том числе Управление социальной защиты населения Администрации города Шарыпово</t>
  </si>
  <si>
    <t>2018 год</t>
  </si>
  <si>
    <t>период 2014-2018гг.</t>
  </si>
  <si>
    <t>313          244</t>
  </si>
  <si>
    <t>313      244</t>
  </si>
  <si>
    <t>0210211</t>
  </si>
  <si>
    <t>0210212</t>
  </si>
  <si>
    <t>0210181</t>
  </si>
  <si>
    <t>0210221</t>
  </si>
  <si>
    <t>0210391</t>
  </si>
  <si>
    <t>0210392</t>
  </si>
  <si>
    <t>0210431</t>
  </si>
  <si>
    <t>0210432</t>
  </si>
  <si>
    <t>0215220</t>
  </si>
  <si>
    <t>0212696</t>
  </si>
  <si>
    <t>0212699</t>
  </si>
  <si>
    <t>0210285</t>
  </si>
  <si>
    <t>0210286</t>
  </si>
  <si>
    <t>0210288</t>
  </si>
  <si>
    <t>0215280</t>
  </si>
  <si>
    <t>0212690</t>
  </si>
  <si>
    <t>0210191</t>
  </si>
  <si>
    <t>0210231</t>
  </si>
  <si>
    <t>0210192</t>
  </si>
  <si>
    <t>0215250</t>
  </si>
  <si>
    <t>исполнение переданных полномочий Красноярского края по социальной поддержке отдельных категорий граждан", реализуемой в рамках муниципальной программы "Социальная поддержка населения города Шарыпово"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</si>
</sst>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2" borderId="0" xfId="0" applyFont="1" applyFill="1" applyAlignment="1">
      <alignment horizontal="left" wrapText="1" indent="15"/>
    </xf>
    <xf numFmtId="0" fontId="1" fillId="2" borderId="0" xfId="0" applyFont="1" applyFill="1" applyAlignment="1">
      <alignment horizontal="right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 wrapText="1"/>
    </xf>
    <xf numFmtId="0" fontId="1" fillId="0" borderId="0" xfId="0" applyFont="1"/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right" vertical="top"/>
    </xf>
    <xf numFmtId="0" fontId="1" fillId="2" borderId="6" xfId="0" applyFont="1" applyFill="1" applyBorder="1" applyAlignment="1">
      <alignment horizontal="right" vertical="top"/>
    </xf>
    <xf numFmtId="0" fontId="1" fillId="2" borderId="6" xfId="0" applyFont="1" applyFill="1" applyBorder="1" applyAlignment="1">
      <alignment vertical="top"/>
    </xf>
    <xf numFmtId="0" fontId="1" fillId="2" borderId="6" xfId="0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17" xfId="0" applyFont="1" applyFill="1" applyBorder="1" applyAlignment="1">
      <alignment wrapText="1"/>
    </xf>
    <xf numFmtId="0" fontId="1" fillId="2" borderId="18" xfId="0" applyFont="1" applyFill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/>
    </xf>
    <xf numFmtId="0" fontId="1" fillId="0" borderId="6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right" vertical="top"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right" vertical="top" wrapText="1"/>
    </xf>
    <xf numFmtId="0" fontId="1" fillId="2" borderId="19" xfId="0" applyFont="1" applyFill="1" applyBorder="1" applyAlignment="1">
      <alignment horizontal="right" vertical="top" wrapText="1"/>
    </xf>
    <xf numFmtId="0" fontId="1" fillId="2" borderId="1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right" vertical="top"/>
    </xf>
    <xf numFmtId="0" fontId="1" fillId="2" borderId="4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6" xfId="0" applyNumberFormat="1" applyFont="1" applyFill="1" applyBorder="1" applyAlignment="1">
      <alignment horizontal="right" vertical="top" wrapText="1"/>
    </xf>
    <xf numFmtId="2" fontId="1" fillId="2" borderId="6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2" borderId="4" xfId="0" applyFont="1" applyFill="1" applyBorder="1" applyAlignment="1">
      <alignment vertical="top"/>
    </xf>
    <xf numFmtId="0" fontId="1" fillId="2" borderId="4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horizontal="center" wrapText="1"/>
    </xf>
    <xf numFmtId="49" fontId="1" fillId="2" borderId="2" xfId="0" applyNumberFormat="1" applyFont="1" applyFill="1" applyBorder="1" applyAlignment="1">
      <alignment vertical="top"/>
    </xf>
    <xf numFmtId="49" fontId="1" fillId="2" borderId="1" xfId="0" applyNumberFormat="1" applyFont="1" applyFill="1" applyBorder="1" applyAlignment="1">
      <alignment vertical="top"/>
    </xf>
    <xf numFmtId="49" fontId="1" fillId="2" borderId="3" xfId="0" applyNumberFormat="1" applyFont="1" applyFill="1" applyBorder="1" applyAlignment="1">
      <alignment vertical="top"/>
    </xf>
    <xf numFmtId="49" fontId="1" fillId="2" borderId="6" xfId="0" applyNumberFormat="1" applyFont="1" applyFill="1" applyBorder="1" applyAlignment="1">
      <alignment vertical="top"/>
    </xf>
    <xf numFmtId="49" fontId="1" fillId="2" borderId="18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left" wrapText="1"/>
    </xf>
    <xf numFmtId="0" fontId="0" fillId="0" borderId="0" xfId="0" applyAlignment="1"/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0" fillId="0" borderId="9" xfId="0" applyBorder="1" applyAlignment="1"/>
    <xf numFmtId="0" fontId="0" fillId="0" borderId="0" xfId="0" applyAlignment="1">
      <alignment horizontal="left"/>
    </xf>
    <xf numFmtId="0" fontId="1" fillId="2" borderId="12" xfId="0" applyFont="1" applyFill="1" applyBorder="1" applyAlignment="1">
      <alignment horizontal="center" wrapText="1"/>
    </xf>
    <xf numFmtId="0" fontId="0" fillId="0" borderId="13" xfId="0" applyBorder="1" applyAlignment="1"/>
    <xf numFmtId="0" fontId="0" fillId="0" borderId="16" xfId="0" applyBorder="1" applyAlignment="1"/>
    <xf numFmtId="0" fontId="1" fillId="2" borderId="8" xfId="0" applyFont="1" applyFill="1" applyBorder="1" applyAlignment="1">
      <alignment horizontal="center" wrapText="1"/>
    </xf>
    <xf numFmtId="0" fontId="0" fillId="0" borderId="10" xfId="0" applyBorder="1" applyAlignment="1"/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2" borderId="3" xfId="0" applyNumberFormat="1" applyFont="1" applyFill="1" applyBorder="1" applyAlignment="1">
      <alignment vertical="top"/>
    </xf>
    <xf numFmtId="0" fontId="1" fillId="2" borderId="17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workbookViewId="0">
      <selection activeCell="A15" sqref="A15:XFD15"/>
    </sheetView>
  </sheetViews>
  <sheetFormatPr defaultRowHeight="15"/>
  <cols>
    <col min="1" max="1" width="11.5703125" customWidth="1"/>
    <col min="2" max="2" width="35.140625" customWidth="1"/>
    <col min="3" max="3" width="11.5703125" customWidth="1"/>
    <col min="4" max="4" width="19.28515625" customWidth="1"/>
    <col min="5" max="10" width="11.5703125" customWidth="1"/>
    <col min="11" max="11" width="12" customWidth="1"/>
  </cols>
  <sheetData>
    <row r="1" spans="1:11" ht="15" customHeight="1">
      <c r="A1" s="1"/>
      <c r="B1" s="1"/>
      <c r="C1" s="1"/>
      <c r="D1" s="1"/>
      <c r="E1" s="56" t="s">
        <v>0</v>
      </c>
      <c r="F1" s="57"/>
      <c r="G1" s="57"/>
      <c r="H1" s="57"/>
      <c r="I1" s="57"/>
      <c r="J1" s="57"/>
      <c r="K1" s="57"/>
    </row>
    <row r="2" spans="1:11" ht="15.75" customHeight="1">
      <c r="A2" s="1"/>
      <c r="B2" s="1"/>
      <c r="C2" s="1"/>
      <c r="D2" s="1"/>
      <c r="E2" s="56" t="s">
        <v>30</v>
      </c>
      <c r="F2" s="57"/>
      <c r="G2" s="57"/>
      <c r="H2" s="57"/>
      <c r="I2" s="57"/>
      <c r="J2" s="57"/>
      <c r="K2" s="57"/>
    </row>
    <row r="3" spans="1:11" ht="15" customHeight="1">
      <c r="A3" s="1"/>
      <c r="B3" s="1"/>
      <c r="C3" s="1"/>
      <c r="D3" s="1"/>
      <c r="E3" s="56" t="s">
        <v>31</v>
      </c>
      <c r="F3" s="57"/>
      <c r="G3" s="57"/>
      <c r="H3" s="57"/>
      <c r="I3" s="57"/>
      <c r="J3" s="57"/>
      <c r="K3" s="57"/>
    </row>
    <row r="4" spans="1:11">
      <c r="A4" s="2"/>
      <c r="B4" s="2"/>
      <c r="C4" s="2"/>
      <c r="D4" s="2"/>
      <c r="E4" s="56" t="s">
        <v>32</v>
      </c>
      <c r="F4" s="66"/>
      <c r="G4" s="66"/>
      <c r="H4" s="66"/>
      <c r="I4" s="66"/>
      <c r="J4" s="66"/>
      <c r="K4" s="66"/>
    </row>
    <row r="5" spans="1:11">
      <c r="A5" s="2"/>
      <c r="B5" s="2"/>
      <c r="C5" s="2"/>
      <c r="D5" s="2"/>
      <c r="E5" s="56" t="s">
        <v>29</v>
      </c>
      <c r="F5" s="66"/>
      <c r="G5" s="66"/>
      <c r="H5" s="66"/>
      <c r="I5" s="66"/>
      <c r="J5" s="66"/>
      <c r="K5" s="66"/>
    </row>
    <row r="6" spans="1:11" ht="42.75" customHeight="1" thickBot="1">
      <c r="A6" s="64" t="s">
        <v>1</v>
      </c>
      <c r="B6" s="64"/>
      <c r="C6" s="64"/>
      <c r="D6" s="64"/>
      <c r="E6" s="64"/>
      <c r="F6" s="64"/>
      <c r="G6" s="64"/>
      <c r="H6" s="64"/>
      <c r="I6" s="64"/>
      <c r="J6" s="64"/>
      <c r="K6" s="65"/>
    </row>
    <row r="7" spans="1:11" ht="45.75" customHeight="1">
      <c r="A7" s="3" t="s">
        <v>2</v>
      </c>
      <c r="B7" s="5" t="s">
        <v>4</v>
      </c>
      <c r="C7" s="62" t="s">
        <v>6</v>
      </c>
      <c r="D7" s="62" t="s">
        <v>7</v>
      </c>
      <c r="E7" s="5" t="s">
        <v>8</v>
      </c>
      <c r="F7" s="50" t="s">
        <v>8</v>
      </c>
      <c r="G7" s="50" t="s">
        <v>8</v>
      </c>
      <c r="H7" s="50" t="s">
        <v>10</v>
      </c>
      <c r="I7" s="50" t="s">
        <v>13</v>
      </c>
      <c r="J7" s="50" t="s">
        <v>15</v>
      </c>
      <c r="K7" s="50" t="s">
        <v>17</v>
      </c>
    </row>
    <row r="8" spans="1:11" ht="23.25" customHeight="1" thickBot="1">
      <c r="A8" s="4" t="s">
        <v>3</v>
      </c>
      <c r="B8" s="6" t="s">
        <v>5</v>
      </c>
      <c r="C8" s="63"/>
      <c r="D8" s="63"/>
      <c r="E8" s="6" t="s">
        <v>9</v>
      </c>
      <c r="F8" s="6" t="s">
        <v>11</v>
      </c>
      <c r="G8" s="6" t="s">
        <v>12</v>
      </c>
      <c r="H8" s="6" t="s">
        <v>14</v>
      </c>
      <c r="I8" s="6" t="s">
        <v>16</v>
      </c>
      <c r="J8" s="6" t="s">
        <v>18</v>
      </c>
      <c r="K8" s="6" t="s">
        <v>27</v>
      </c>
    </row>
    <row r="9" spans="1:11" ht="15.75" customHeight="1">
      <c r="A9" s="67" t="s">
        <v>19</v>
      </c>
      <c r="B9" s="68"/>
      <c r="C9" s="68"/>
      <c r="D9" s="68"/>
      <c r="E9" s="68"/>
      <c r="F9" s="68"/>
      <c r="G9" s="68"/>
      <c r="H9" s="68"/>
      <c r="I9" s="68"/>
      <c r="J9" s="68"/>
      <c r="K9" s="69"/>
    </row>
    <row r="10" spans="1:11" ht="15.75" customHeight="1" thickBot="1">
      <c r="A10" s="70" t="s">
        <v>20</v>
      </c>
      <c r="B10" s="65"/>
      <c r="C10" s="65"/>
      <c r="D10" s="65"/>
      <c r="E10" s="65"/>
      <c r="F10" s="65"/>
      <c r="G10" s="65"/>
      <c r="H10" s="65"/>
      <c r="I10" s="65"/>
      <c r="J10" s="65"/>
      <c r="K10" s="71"/>
    </row>
    <row r="11" spans="1:11" ht="47.25" customHeight="1" thickBot="1">
      <c r="A11" s="7">
        <v>1</v>
      </c>
      <c r="B11" s="8" t="s">
        <v>21</v>
      </c>
      <c r="C11" s="8" t="s">
        <v>22</v>
      </c>
      <c r="D11" s="8" t="s">
        <v>23</v>
      </c>
      <c r="E11" s="8">
        <v>91.7</v>
      </c>
      <c r="F11" s="8">
        <v>91.7</v>
      </c>
      <c r="G11" s="8">
        <v>97.3</v>
      </c>
      <c r="H11" s="8">
        <v>91.7</v>
      </c>
      <c r="I11" s="8">
        <v>91.7</v>
      </c>
      <c r="J11" s="8">
        <v>91.7</v>
      </c>
      <c r="K11" s="8">
        <v>91.7</v>
      </c>
    </row>
    <row r="12" spans="1:11" ht="21.75" customHeight="1" thickBot="1">
      <c r="A12" s="9"/>
      <c r="B12" s="58" t="s">
        <v>24</v>
      </c>
      <c r="C12" s="59"/>
      <c r="D12" s="59"/>
      <c r="E12" s="59"/>
      <c r="F12" s="59"/>
      <c r="G12" s="59"/>
      <c r="H12" s="59"/>
      <c r="I12" s="59"/>
      <c r="J12" s="60"/>
      <c r="K12" s="61"/>
    </row>
    <row r="13" spans="1:11" ht="122.25" customHeight="1" thickBot="1">
      <c r="A13" s="10">
        <v>1</v>
      </c>
      <c r="B13" s="11" t="s">
        <v>25</v>
      </c>
      <c r="C13" s="11" t="s">
        <v>22</v>
      </c>
      <c r="D13" s="11" t="s">
        <v>26</v>
      </c>
      <c r="E13" s="11">
        <v>98.3</v>
      </c>
      <c r="F13" s="11">
        <v>98.5</v>
      </c>
      <c r="G13" s="11">
        <v>89.5</v>
      </c>
      <c r="H13" s="11">
        <v>98.5</v>
      </c>
      <c r="I13" s="11">
        <v>98.7</v>
      </c>
      <c r="J13" s="11">
        <v>98.7</v>
      </c>
      <c r="K13" s="11">
        <v>98.7</v>
      </c>
    </row>
    <row r="15" spans="1:11">
      <c r="B15" s="12" t="s">
        <v>28</v>
      </c>
    </row>
  </sheetData>
  <mergeCells count="11">
    <mergeCell ref="E1:K1"/>
    <mergeCell ref="B12:K12"/>
    <mergeCell ref="C7:C8"/>
    <mergeCell ref="D7:D8"/>
    <mergeCell ref="A6:K6"/>
    <mergeCell ref="E2:K2"/>
    <mergeCell ref="E3:K3"/>
    <mergeCell ref="E5:K5"/>
    <mergeCell ref="E4:K4"/>
    <mergeCell ref="A9:K9"/>
    <mergeCell ref="A10:K10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workbookViewId="0">
      <selection activeCell="L37" sqref="A1:L37"/>
    </sheetView>
  </sheetViews>
  <sheetFormatPr defaultRowHeight="15"/>
  <cols>
    <col min="1" max="1" width="64.7109375" customWidth="1"/>
    <col min="2" max="5" width="9" customWidth="1"/>
    <col min="6" max="11" width="12.85546875" customWidth="1"/>
    <col min="12" max="12" width="21.7109375" customWidth="1"/>
  </cols>
  <sheetData>
    <row r="1" spans="1:12" ht="15" customHeight="1">
      <c r="A1" s="99"/>
      <c r="B1" s="99"/>
      <c r="C1" s="99"/>
      <c r="D1" s="99"/>
      <c r="E1" s="99"/>
      <c r="F1" s="98" t="s">
        <v>33</v>
      </c>
      <c r="G1" s="98"/>
      <c r="H1" s="98"/>
      <c r="I1" s="98"/>
      <c r="J1" s="98"/>
      <c r="K1" s="98"/>
      <c r="L1" s="98"/>
    </row>
    <row r="2" spans="1:12" ht="15" customHeight="1">
      <c r="A2" s="99"/>
      <c r="B2" s="99"/>
      <c r="C2" s="99"/>
      <c r="D2" s="99"/>
      <c r="E2" s="99"/>
      <c r="F2" s="98" t="s">
        <v>34</v>
      </c>
      <c r="G2" s="98"/>
      <c r="H2" s="98"/>
      <c r="I2" s="98"/>
      <c r="J2" s="98"/>
      <c r="K2" s="98"/>
      <c r="L2" s="98"/>
    </row>
    <row r="3" spans="1:12" ht="75" customHeight="1">
      <c r="A3" s="99"/>
      <c r="B3" s="99"/>
      <c r="C3" s="99"/>
      <c r="D3" s="99"/>
      <c r="E3" s="99"/>
      <c r="F3" s="98" t="s">
        <v>116</v>
      </c>
      <c r="G3" s="98"/>
      <c r="H3" s="98"/>
      <c r="I3" s="98"/>
      <c r="J3" s="98"/>
      <c r="K3" s="98"/>
      <c r="L3" s="98"/>
    </row>
    <row r="4" spans="1:12">
      <c r="A4" s="99"/>
      <c r="B4" s="99"/>
      <c r="C4" s="99"/>
      <c r="D4" s="99"/>
      <c r="E4" s="99"/>
      <c r="F4" s="98"/>
      <c r="G4" s="98"/>
      <c r="H4" s="98"/>
      <c r="I4" s="98"/>
      <c r="J4" s="98"/>
      <c r="K4" s="98"/>
      <c r="L4" s="98"/>
    </row>
    <row r="5" spans="1:12" ht="15.75" thickBot="1">
      <c r="A5" s="89" t="s">
        <v>35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1:12" ht="58.5" customHeight="1" thickBot="1">
      <c r="A6" s="62" t="s">
        <v>36</v>
      </c>
      <c r="B6" s="67" t="s">
        <v>38</v>
      </c>
      <c r="C6" s="91"/>
      <c r="D6" s="91"/>
      <c r="E6" s="92"/>
      <c r="F6" s="95" t="s">
        <v>39</v>
      </c>
      <c r="G6" s="96"/>
      <c r="H6" s="96"/>
      <c r="I6" s="96"/>
      <c r="J6" s="96"/>
      <c r="K6" s="97"/>
      <c r="L6" s="62" t="s">
        <v>40</v>
      </c>
    </row>
    <row r="7" spans="1:12" ht="15.75" thickBot="1">
      <c r="A7" s="90"/>
      <c r="B7" s="70"/>
      <c r="C7" s="93"/>
      <c r="D7" s="93"/>
      <c r="E7" s="94"/>
      <c r="F7" s="95" t="s">
        <v>41</v>
      </c>
      <c r="G7" s="96"/>
      <c r="H7" s="96"/>
      <c r="I7" s="96"/>
      <c r="J7" s="96"/>
      <c r="K7" s="97"/>
      <c r="L7" s="90"/>
    </row>
    <row r="8" spans="1:12">
      <c r="A8" s="90"/>
      <c r="B8" s="62" t="s">
        <v>37</v>
      </c>
      <c r="C8" s="62" t="s">
        <v>42</v>
      </c>
      <c r="D8" s="62" t="s">
        <v>43</v>
      </c>
      <c r="E8" s="62" t="s">
        <v>44</v>
      </c>
      <c r="F8" s="62" t="s">
        <v>45</v>
      </c>
      <c r="G8" s="62" t="s">
        <v>46</v>
      </c>
      <c r="H8" s="62" t="s">
        <v>47</v>
      </c>
      <c r="I8" s="62" t="s">
        <v>48</v>
      </c>
      <c r="J8" s="62" t="s">
        <v>92</v>
      </c>
      <c r="K8" s="13" t="s">
        <v>49</v>
      </c>
      <c r="L8" s="90"/>
    </row>
    <row r="9" spans="1:12" ht="30.75" thickBot="1">
      <c r="A9" s="88"/>
      <c r="B9" s="88"/>
      <c r="C9" s="88"/>
      <c r="D9" s="88"/>
      <c r="E9" s="88"/>
      <c r="F9" s="63"/>
      <c r="G9" s="63"/>
      <c r="H9" s="63"/>
      <c r="I9" s="63"/>
      <c r="J9" s="63"/>
      <c r="K9" s="6" t="s">
        <v>93</v>
      </c>
      <c r="L9" s="63"/>
    </row>
    <row r="10" spans="1:12" ht="32.25" customHeight="1" thickBot="1">
      <c r="A10" s="81" t="s">
        <v>50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3"/>
    </row>
    <row r="11" spans="1:12" ht="53.25" customHeight="1" thickBot="1">
      <c r="A11" s="14" t="s">
        <v>51</v>
      </c>
      <c r="B11" s="8"/>
      <c r="C11" s="8"/>
      <c r="D11" s="8"/>
      <c r="E11" s="8"/>
      <c r="F11" s="8">
        <f>+F12+F14+F15+F16+F17+F18+F19+F20+F21+F22+F23+F24+F25+F26+F27+F28</f>
        <v>27870.59</v>
      </c>
      <c r="G11" s="8"/>
      <c r="H11" s="8"/>
      <c r="I11" s="8"/>
      <c r="J11" s="8"/>
      <c r="K11" s="8">
        <f>F11+G11+H11+I11+J11</f>
        <v>27870.59</v>
      </c>
      <c r="L11" s="8"/>
    </row>
    <row r="12" spans="1:12" ht="246" hidden="1" customHeight="1" thickBot="1">
      <c r="A12" s="84" t="s">
        <v>52</v>
      </c>
      <c r="B12" s="75">
        <v>700</v>
      </c>
      <c r="C12" s="75">
        <v>1003</v>
      </c>
      <c r="D12" s="86" t="s">
        <v>96</v>
      </c>
      <c r="E12" s="15">
        <v>313</v>
      </c>
      <c r="F12" s="75">
        <v>11779.88</v>
      </c>
      <c r="G12" s="75"/>
      <c r="H12" s="75"/>
      <c r="I12" s="77"/>
      <c r="J12" s="77"/>
      <c r="K12" s="77">
        <f>+F12+G12+H12+I12+J12</f>
        <v>11779.88</v>
      </c>
      <c r="L12" s="79" t="s">
        <v>53</v>
      </c>
    </row>
    <row r="13" spans="1:12" ht="60.75" customHeight="1" thickBot="1">
      <c r="A13" s="85"/>
      <c r="B13" s="76"/>
      <c r="C13" s="76"/>
      <c r="D13" s="87"/>
      <c r="E13" s="43" t="s">
        <v>94</v>
      </c>
      <c r="F13" s="76"/>
      <c r="G13" s="76"/>
      <c r="H13" s="76"/>
      <c r="I13" s="78"/>
      <c r="J13" s="78"/>
      <c r="K13" s="78"/>
      <c r="L13" s="80"/>
    </row>
    <row r="14" spans="1:12" ht="89.25" customHeight="1" thickBot="1">
      <c r="A14" s="32" t="s">
        <v>54</v>
      </c>
      <c r="B14" s="28">
        <v>700</v>
      </c>
      <c r="C14" s="28">
        <v>1003</v>
      </c>
      <c r="D14" s="51" t="s">
        <v>97</v>
      </c>
      <c r="E14" s="43" t="s">
        <v>94</v>
      </c>
      <c r="F14" s="28">
        <v>11582.6</v>
      </c>
      <c r="G14" s="28"/>
      <c r="H14" s="28"/>
      <c r="I14" s="35"/>
      <c r="J14" s="35"/>
      <c r="K14" s="35">
        <f>+F14+G14+H14+I14+J14</f>
        <v>11582.6</v>
      </c>
      <c r="L14" s="33" t="s">
        <v>55</v>
      </c>
    </row>
    <row r="15" spans="1:12" ht="96.75" customHeight="1" thickBot="1">
      <c r="A15" s="38" t="s">
        <v>56</v>
      </c>
      <c r="B15" s="39">
        <v>700</v>
      </c>
      <c r="C15" s="39">
        <v>1003</v>
      </c>
      <c r="D15" s="52" t="s">
        <v>98</v>
      </c>
      <c r="E15" s="43" t="s">
        <v>94</v>
      </c>
      <c r="F15" s="39">
        <v>918.83</v>
      </c>
      <c r="G15" s="39"/>
      <c r="H15" s="39"/>
      <c r="I15" s="41"/>
      <c r="J15" s="41"/>
      <c r="K15" s="41">
        <f>+F15+G15+H15+I15+J15</f>
        <v>918.83</v>
      </c>
      <c r="L15" s="42" t="s">
        <v>57</v>
      </c>
    </row>
    <row r="16" spans="1:12" ht="270.75" customHeight="1" thickBot="1">
      <c r="A16" s="14" t="s">
        <v>58</v>
      </c>
      <c r="B16" s="29">
        <v>700</v>
      </c>
      <c r="C16" s="29">
        <v>1003</v>
      </c>
      <c r="D16" s="53" t="s">
        <v>99</v>
      </c>
      <c r="E16" s="29">
        <v>313</v>
      </c>
      <c r="F16" s="7">
        <v>146.86000000000001</v>
      </c>
      <c r="G16" s="7"/>
      <c r="H16" s="7"/>
      <c r="I16" s="34"/>
      <c r="J16" s="34"/>
      <c r="K16" s="37">
        <f>+F16+G16+H16+I16+J16</f>
        <v>146.86000000000001</v>
      </c>
      <c r="L16" s="34" t="s">
        <v>59</v>
      </c>
    </row>
    <row r="17" spans="1:12" ht="59.25" customHeight="1" thickBot="1">
      <c r="A17" s="14" t="s">
        <v>60</v>
      </c>
      <c r="B17" s="16">
        <v>700</v>
      </c>
      <c r="C17" s="16">
        <v>1003</v>
      </c>
      <c r="D17" s="54" t="s">
        <v>100</v>
      </c>
      <c r="E17" s="16">
        <v>313</v>
      </c>
      <c r="F17" s="16">
        <v>487.14</v>
      </c>
      <c r="G17" s="16"/>
      <c r="H17" s="16"/>
      <c r="I17" s="18"/>
      <c r="J17" s="18"/>
      <c r="K17" s="36">
        <f>+F17+G17+H17+I17+J17</f>
        <v>487.14</v>
      </c>
      <c r="L17" s="8" t="s">
        <v>61</v>
      </c>
    </row>
    <row r="18" spans="1:12" ht="60" customHeight="1" thickBot="1">
      <c r="A18" s="14" t="s">
        <v>62</v>
      </c>
      <c r="B18" s="16">
        <v>700</v>
      </c>
      <c r="C18" s="16">
        <v>1003</v>
      </c>
      <c r="D18" s="54" t="s">
        <v>101</v>
      </c>
      <c r="E18" s="16">
        <v>313</v>
      </c>
      <c r="F18" s="19">
        <v>0</v>
      </c>
      <c r="G18" s="19">
        <v>0</v>
      </c>
      <c r="H18" s="19">
        <v>0</v>
      </c>
      <c r="I18" s="8">
        <v>0</v>
      </c>
      <c r="J18" s="8">
        <v>0</v>
      </c>
      <c r="K18" s="19">
        <f t="shared" ref="K18:K28" si="0">+J18+I18+H18+G18+F18</f>
        <v>0</v>
      </c>
      <c r="L18" s="8"/>
    </row>
    <row r="19" spans="1:12" ht="89.25" customHeight="1" thickBot="1">
      <c r="A19" s="14" t="s">
        <v>63</v>
      </c>
      <c r="B19" s="16">
        <v>700</v>
      </c>
      <c r="C19" s="16">
        <v>1003</v>
      </c>
      <c r="D19" s="54" t="s">
        <v>102</v>
      </c>
      <c r="E19" s="16">
        <v>313</v>
      </c>
      <c r="F19" s="19">
        <v>20.3</v>
      </c>
      <c r="G19" s="19"/>
      <c r="H19" s="19"/>
      <c r="I19" s="8"/>
      <c r="J19" s="8"/>
      <c r="K19" s="19">
        <f t="shared" si="0"/>
        <v>20.3</v>
      </c>
      <c r="L19" s="8" t="s">
        <v>64</v>
      </c>
    </row>
    <row r="20" spans="1:12" ht="93" customHeight="1" thickBot="1">
      <c r="A20" s="14" t="s">
        <v>65</v>
      </c>
      <c r="B20" s="16">
        <v>700</v>
      </c>
      <c r="C20" s="16">
        <v>1003</v>
      </c>
      <c r="D20" s="54" t="s">
        <v>103</v>
      </c>
      <c r="E20" s="16">
        <v>313</v>
      </c>
      <c r="F20" s="19">
        <v>109.71</v>
      </c>
      <c r="G20" s="19"/>
      <c r="H20" s="19"/>
      <c r="I20" s="8"/>
      <c r="J20" s="8"/>
      <c r="K20" s="19">
        <f t="shared" si="0"/>
        <v>109.71</v>
      </c>
      <c r="L20" s="8" t="s">
        <v>64</v>
      </c>
    </row>
    <row r="21" spans="1:12" ht="45" customHeight="1" thickBot="1">
      <c r="A21" s="14" t="s">
        <v>66</v>
      </c>
      <c r="B21" s="16">
        <v>700</v>
      </c>
      <c r="C21" s="16">
        <v>1003</v>
      </c>
      <c r="D21" s="54" t="s">
        <v>104</v>
      </c>
      <c r="E21" s="16">
        <v>313</v>
      </c>
      <c r="F21" s="19">
        <v>419.41</v>
      </c>
      <c r="G21" s="16"/>
      <c r="H21" s="16"/>
      <c r="I21" s="18"/>
      <c r="J21" s="18"/>
      <c r="K21" s="8">
        <f t="shared" si="0"/>
        <v>419.41</v>
      </c>
      <c r="L21" s="8" t="s">
        <v>67</v>
      </c>
    </row>
    <row r="22" spans="1:12" ht="60" customHeight="1" thickBot="1">
      <c r="A22" s="20" t="s">
        <v>68</v>
      </c>
      <c r="B22" s="21">
        <v>700</v>
      </c>
      <c r="C22" s="21">
        <v>1003</v>
      </c>
      <c r="D22" s="55" t="s">
        <v>105</v>
      </c>
      <c r="E22" s="18">
        <v>321</v>
      </c>
      <c r="F22" s="44">
        <v>685</v>
      </c>
      <c r="G22" s="19"/>
      <c r="H22" s="19"/>
      <c r="I22" s="8"/>
      <c r="J22" s="8"/>
      <c r="K22" s="8">
        <f t="shared" si="0"/>
        <v>685</v>
      </c>
      <c r="L22" s="8" t="s">
        <v>69</v>
      </c>
    </row>
    <row r="23" spans="1:12" ht="224.25" customHeight="1" thickBot="1">
      <c r="A23" s="14" t="s">
        <v>70</v>
      </c>
      <c r="B23" s="16">
        <v>700</v>
      </c>
      <c r="C23" s="16">
        <v>1003</v>
      </c>
      <c r="D23" s="54" t="s">
        <v>106</v>
      </c>
      <c r="E23" s="22">
        <v>313</v>
      </c>
      <c r="F23" s="23">
        <v>535.4</v>
      </c>
      <c r="G23" s="23"/>
      <c r="H23" s="23"/>
      <c r="I23" s="24"/>
      <c r="J23" s="24"/>
      <c r="K23" s="24">
        <f t="shared" si="0"/>
        <v>535.4</v>
      </c>
      <c r="L23" s="24" t="s">
        <v>71</v>
      </c>
    </row>
    <row r="24" spans="1:12" ht="104.25" customHeight="1" thickBot="1">
      <c r="A24" s="14" t="s">
        <v>72</v>
      </c>
      <c r="B24" s="17">
        <v>700</v>
      </c>
      <c r="C24" s="17">
        <v>1003</v>
      </c>
      <c r="D24" s="54" t="s">
        <v>107</v>
      </c>
      <c r="E24" s="25">
        <v>313</v>
      </c>
      <c r="F24" s="22">
        <v>0</v>
      </c>
      <c r="G24" s="22">
        <v>0</v>
      </c>
      <c r="H24" s="22">
        <v>0</v>
      </c>
      <c r="I24" s="26">
        <v>0</v>
      </c>
      <c r="J24" s="26">
        <v>0</v>
      </c>
      <c r="K24" s="24">
        <f t="shared" si="0"/>
        <v>0</v>
      </c>
      <c r="L24" s="24">
        <v>0</v>
      </c>
    </row>
    <row r="25" spans="1:12" ht="73.5" customHeight="1" thickBot="1">
      <c r="A25" s="14" t="s">
        <v>73</v>
      </c>
      <c r="B25" s="17">
        <v>700</v>
      </c>
      <c r="C25" s="17">
        <v>1003</v>
      </c>
      <c r="D25" s="54" t="s">
        <v>108</v>
      </c>
      <c r="E25" s="25">
        <v>313</v>
      </c>
      <c r="F25" s="22">
        <v>445</v>
      </c>
      <c r="G25" s="22"/>
      <c r="H25" s="22"/>
      <c r="I25" s="26"/>
      <c r="J25" s="26"/>
      <c r="K25" s="24">
        <f t="shared" si="0"/>
        <v>445</v>
      </c>
      <c r="L25" s="24" t="s">
        <v>74</v>
      </c>
    </row>
    <row r="26" spans="1:12" ht="73.5" customHeight="1" thickBot="1">
      <c r="A26" s="14" t="s">
        <v>75</v>
      </c>
      <c r="B26" s="17">
        <v>700</v>
      </c>
      <c r="C26" s="17">
        <v>1003</v>
      </c>
      <c r="D26" s="54" t="s">
        <v>109</v>
      </c>
      <c r="E26" s="25">
        <v>313</v>
      </c>
      <c r="F26" s="25">
        <v>535.96</v>
      </c>
      <c r="G26" s="25"/>
      <c r="H26" s="25"/>
      <c r="I26" s="27"/>
      <c r="J26" s="27"/>
      <c r="K26" s="24">
        <f t="shared" si="0"/>
        <v>535.96</v>
      </c>
      <c r="L26" s="24" t="s">
        <v>76</v>
      </c>
    </row>
    <row r="27" spans="1:12" ht="103.5" customHeight="1" thickBot="1">
      <c r="A27" s="14" t="s">
        <v>77</v>
      </c>
      <c r="B27" s="17">
        <v>700</v>
      </c>
      <c r="C27" s="17">
        <v>1003</v>
      </c>
      <c r="D27" s="54" t="s">
        <v>110</v>
      </c>
      <c r="E27" s="25">
        <v>313</v>
      </c>
      <c r="F27" s="25">
        <v>14.5</v>
      </c>
      <c r="G27" s="25"/>
      <c r="H27" s="25"/>
      <c r="I27" s="27"/>
      <c r="J27" s="27"/>
      <c r="K27" s="24">
        <f t="shared" si="0"/>
        <v>14.5</v>
      </c>
      <c r="L27" s="24" t="s">
        <v>78</v>
      </c>
    </row>
    <row r="28" spans="1:12" ht="119.25" customHeight="1" thickBot="1">
      <c r="A28" s="14" t="s">
        <v>79</v>
      </c>
      <c r="B28" s="16">
        <v>700</v>
      </c>
      <c r="C28" s="16">
        <v>1003</v>
      </c>
      <c r="D28" s="54" t="s">
        <v>111</v>
      </c>
      <c r="E28" s="22">
        <v>313</v>
      </c>
      <c r="F28" s="22">
        <v>190</v>
      </c>
      <c r="G28" s="22"/>
      <c r="H28" s="22"/>
      <c r="I28" s="26"/>
      <c r="J28" s="26"/>
      <c r="K28" s="24">
        <f t="shared" si="0"/>
        <v>190</v>
      </c>
      <c r="L28" s="24" t="s">
        <v>80</v>
      </c>
    </row>
    <row r="29" spans="1:12" ht="15.75" thickBot="1">
      <c r="A29" s="72" t="s">
        <v>81</v>
      </c>
      <c r="B29" s="73"/>
      <c r="C29" s="73"/>
      <c r="D29" s="73"/>
      <c r="E29" s="73"/>
      <c r="F29" s="73"/>
      <c r="G29" s="73"/>
      <c r="H29" s="73"/>
      <c r="I29" s="73"/>
      <c r="J29" s="73"/>
      <c r="K29" s="74"/>
      <c r="L29" s="8"/>
    </row>
    <row r="30" spans="1:12" ht="45.75" customHeight="1" thickBot="1">
      <c r="A30" s="14" t="s">
        <v>82</v>
      </c>
      <c r="B30" s="8"/>
      <c r="C30" s="8"/>
      <c r="D30" s="8"/>
      <c r="E30" s="8"/>
      <c r="F30" s="8">
        <f>+F31+F32+F33+F34</f>
        <v>116548.75</v>
      </c>
      <c r="G30" s="8"/>
      <c r="H30" s="8"/>
      <c r="I30" s="8"/>
      <c r="J30" s="8"/>
      <c r="K30" s="8">
        <f t="shared" ref="K30:K35" si="1">+J30+I30+H30+G30+F30</f>
        <v>116548.75</v>
      </c>
      <c r="L30" s="8"/>
    </row>
    <row r="31" spans="1:12" ht="75.75" customHeight="1" thickBot="1">
      <c r="A31" s="32" t="s">
        <v>83</v>
      </c>
      <c r="B31" s="28">
        <v>700</v>
      </c>
      <c r="C31" s="28">
        <v>1003</v>
      </c>
      <c r="D31" s="51" t="s">
        <v>112</v>
      </c>
      <c r="E31" s="47" t="s">
        <v>95</v>
      </c>
      <c r="F31" s="30">
        <v>39572.300000000003</v>
      </c>
      <c r="G31" s="30"/>
      <c r="H31" s="30"/>
      <c r="I31" s="45"/>
      <c r="J31" s="45"/>
      <c r="K31" s="46">
        <f t="shared" si="1"/>
        <v>39572.300000000003</v>
      </c>
      <c r="L31" s="46" t="s">
        <v>84</v>
      </c>
    </row>
    <row r="32" spans="1:12" ht="152.25" customHeight="1" thickBot="1">
      <c r="A32" s="32" t="s">
        <v>85</v>
      </c>
      <c r="B32" s="28">
        <v>700</v>
      </c>
      <c r="C32" s="28">
        <v>1003</v>
      </c>
      <c r="D32" s="51" t="s">
        <v>113</v>
      </c>
      <c r="E32" s="47" t="s">
        <v>95</v>
      </c>
      <c r="F32" s="31">
        <v>5233.8999999999996</v>
      </c>
      <c r="G32" s="30"/>
      <c r="H32" s="31"/>
      <c r="I32" s="46"/>
      <c r="J32" s="46"/>
      <c r="K32" s="46">
        <f t="shared" si="1"/>
        <v>5233.8999999999996</v>
      </c>
      <c r="L32" s="46" t="s">
        <v>86</v>
      </c>
    </row>
    <row r="33" spans="1:12" ht="75" customHeight="1" thickBot="1">
      <c r="A33" s="32" t="s">
        <v>87</v>
      </c>
      <c r="B33" s="28">
        <v>700</v>
      </c>
      <c r="C33" s="28">
        <v>1003</v>
      </c>
      <c r="D33" s="51" t="s">
        <v>114</v>
      </c>
      <c r="E33" s="47" t="s">
        <v>95</v>
      </c>
      <c r="F33" s="31">
        <v>33606.199999999997</v>
      </c>
      <c r="G33" s="30"/>
      <c r="H33" s="30"/>
      <c r="I33" s="45"/>
      <c r="J33" s="45"/>
      <c r="K33" s="46">
        <f t="shared" si="1"/>
        <v>33606.199999999997</v>
      </c>
      <c r="L33" s="46" t="s">
        <v>88</v>
      </c>
    </row>
    <row r="34" spans="1:12" ht="28.5" customHeight="1" thickBot="1">
      <c r="A34" s="32" t="s">
        <v>89</v>
      </c>
      <c r="B34" s="28">
        <v>700</v>
      </c>
      <c r="C34" s="28">
        <v>1003</v>
      </c>
      <c r="D34" s="51" t="s">
        <v>115</v>
      </c>
      <c r="E34" s="45" t="s">
        <v>95</v>
      </c>
      <c r="F34" s="30">
        <v>38136.35</v>
      </c>
      <c r="G34" s="30"/>
      <c r="H34" s="30"/>
      <c r="I34" s="45"/>
      <c r="J34" s="45"/>
      <c r="K34" s="46">
        <f t="shared" si="1"/>
        <v>38136.35</v>
      </c>
      <c r="L34" s="46" t="s">
        <v>90</v>
      </c>
    </row>
    <row r="35" spans="1:12" ht="28.5" customHeight="1" thickBot="1">
      <c r="A35" s="38" t="s">
        <v>91</v>
      </c>
      <c r="B35" s="48"/>
      <c r="C35" s="48"/>
      <c r="D35" s="48"/>
      <c r="E35" s="48"/>
      <c r="F35" s="40">
        <f>+F11+F30</f>
        <v>144419.34</v>
      </c>
      <c r="G35" s="40"/>
      <c r="H35" s="40"/>
      <c r="I35" s="49"/>
      <c r="J35" s="49"/>
      <c r="K35" s="49">
        <f t="shared" si="1"/>
        <v>144419.34</v>
      </c>
      <c r="L35" s="11"/>
    </row>
    <row r="37" spans="1:12">
      <c r="B37" s="12" t="s">
        <v>28</v>
      </c>
    </row>
  </sheetData>
  <mergeCells count="37">
    <mergeCell ref="F1:L1"/>
    <mergeCell ref="A1:A4"/>
    <mergeCell ref="B1:B4"/>
    <mergeCell ref="C1:C4"/>
    <mergeCell ref="D1:D4"/>
    <mergeCell ref="E1:E4"/>
    <mergeCell ref="F2:L2"/>
    <mergeCell ref="F3:L3"/>
    <mergeCell ref="F4:L4"/>
    <mergeCell ref="A5:L5"/>
    <mergeCell ref="A6:A9"/>
    <mergeCell ref="B6:E7"/>
    <mergeCell ref="F6:K6"/>
    <mergeCell ref="L6:L9"/>
    <mergeCell ref="F7:K7"/>
    <mergeCell ref="I8:I9"/>
    <mergeCell ref="G8:G9"/>
    <mergeCell ref="H8:H9"/>
    <mergeCell ref="J8:J9"/>
    <mergeCell ref="A10:L10"/>
    <mergeCell ref="A12:A13"/>
    <mergeCell ref="B12:B13"/>
    <mergeCell ref="C12:C13"/>
    <mergeCell ref="D12:D13"/>
    <mergeCell ref="F12:F13"/>
    <mergeCell ref="G12:G13"/>
    <mergeCell ref="B8:B9"/>
    <mergeCell ref="C8:C9"/>
    <mergeCell ref="D8:D9"/>
    <mergeCell ref="E8:E9"/>
    <mergeCell ref="F8:F9"/>
    <mergeCell ref="I12:I13"/>
    <mergeCell ref="A29:K29"/>
    <mergeCell ref="H12:H13"/>
    <mergeCell ref="J12:J13"/>
    <mergeCell ref="K12:K13"/>
    <mergeCell ref="L12:L13"/>
  </mergeCells>
  <pageMargins left="0.70866141732283472" right="0.70866141732283472" top="0.74803149606299213" bottom="0.74803149606299213" header="0.31496062992125984" footer="0.31496062992125984"/>
  <pageSetup paperSize="9" scale="65" fitToHeight="4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</vt:lpstr>
      <vt:lpstr>прил.2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2015-12-09T01:18:58Z</dcterms:modified>
</cp:coreProperties>
</file>