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16" i="2"/>
  <c r="L15"/>
  <c r="L14"/>
  <c r="K13"/>
  <c r="K17" s="1"/>
  <c r="J13"/>
  <c r="J17" s="1"/>
  <c r="I13"/>
  <c r="I17" s="1"/>
  <c r="H13"/>
  <c r="H17" s="1"/>
  <c r="G13"/>
  <c r="G17" s="1"/>
  <c r="L13" l="1"/>
  <c r="L17" s="1"/>
</calcChain>
</file>

<file path=xl/sharedStrings.xml><?xml version="1.0" encoding="utf-8"?>
<sst xmlns="http://schemas.openxmlformats.org/spreadsheetml/2006/main" count="77" uniqueCount="66">
  <si>
    <t>Приложение 1</t>
  </si>
  <si>
    <t>№</t>
  </si>
  <si>
    <t>п/п</t>
  </si>
  <si>
    <t>Цель,</t>
  </si>
  <si>
    <t>целевые индикаторы</t>
  </si>
  <si>
    <t>Единица измерения</t>
  </si>
  <si>
    <t>Источник информации</t>
  </si>
  <si>
    <t>Отчетный финансовый год</t>
  </si>
  <si>
    <t>(2012 год)</t>
  </si>
  <si>
    <t>Текущий финансовый год</t>
  </si>
  <si>
    <t>(2013 год)</t>
  </si>
  <si>
    <t>(2014 год)</t>
  </si>
  <si>
    <t>Очередной финансовый год</t>
  </si>
  <si>
    <t>(2015 год)</t>
  </si>
  <si>
    <t>Первый год планового периода</t>
  </si>
  <si>
    <t>(2016 год)</t>
  </si>
  <si>
    <t>Второй год планового периода</t>
  </si>
  <si>
    <t>(2017 год)</t>
  </si>
  <si>
    <t>Цель создание условий для эффективного, ответственного и прозрачного управления финансовыми ресурсами в рамках выполнения установленных функций и переданных государственных полномочий по социальной поддержке и социальному обслуживанию</t>
  </si>
  <si>
    <t xml:space="preserve">Уровень исполнения субвенций на реализацию переданных полномочий края </t>
  </si>
  <si>
    <t>%</t>
  </si>
  <si>
    <t>годовой отчет об исполнении бюджета</t>
  </si>
  <si>
    <t>Уровень удовлетворенности жителей муниципального города качеством предоставления государственных и муниципальных услуг в сфере социальной поддержки населения</t>
  </si>
  <si>
    <t>Результаты социологического опроса, проводимого министерством в рамках «Декады качества»</t>
  </si>
  <si>
    <t>не менее 90</t>
  </si>
  <si>
    <t>Удельный вес обоснованных жалоб к числу граждан, которым предоставлены государственные и муниципальные услуги по социальной поддержке в календарном году</t>
  </si>
  <si>
    <t>ведомственная отчетность</t>
  </si>
  <si>
    <t>не более 0,1%</t>
  </si>
  <si>
    <t>(2018 год)</t>
  </si>
  <si>
    <t>Руководитель управления                                                                                                                                                                                                              Е. М. Кравчук</t>
  </si>
  <si>
    <t>"Социальная поддержка населения города Шарыпово"</t>
  </si>
  <si>
    <t>Приложение 2</t>
  </si>
  <si>
    <t>Наименование программы, подпрограммы</t>
  </si>
  <si>
    <t xml:space="preserve">ГРБС </t>
  </si>
  <si>
    <t>Код бюджетной классификации</t>
  </si>
  <si>
    <t>Расходы</t>
  </si>
  <si>
    <t>Ожидаемый результат от реализации подпрограммного мероприятия (в натуральном выражении), количество получателей</t>
  </si>
  <si>
    <t>(тыс. руб.), годы</t>
  </si>
  <si>
    <t>ГРБС</t>
  </si>
  <si>
    <t>РзПр</t>
  </si>
  <si>
    <t>КЦСР</t>
  </si>
  <si>
    <t>КВР</t>
  </si>
  <si>
    <t>2014 год</t>
  </si>
  <si>
    <t>2015 год</t>
  </si>
  <si>
    <t>2016 год</t>
  </si>
  <si>
    <t>2017 год</t>
  </si>
  <si>
    <t>Цель подпрограммы: создание условий для эффективного, ответственного и прозрачного управления финансовыми ресурсами в рамках выполнения установленных функций и переданных государственных полномочий по социальной поддержке и социальному обслуживанию</t>
  </si>
  <si>
    <t>1.Задача: Обеспечение реализации государственной и муниципальной социальной политики на территории муниципального района</t>
  </si>
  <si>
    <t>1.1 Руководство и управление в сфере установленных функций органов управления социальной защиты населения муниципального образования города Шарыпово</t>
  </si>
  <si>
    <t>121; 122; 244; 852</t>
  </si>
  <si>
    <t>1.2 Организация летнего отдыха, оздоровления и занятости детей</t>
  </si>
  <si>
    <t>1.3 Доплаты к пенсиям муниципальных служащих</t>
  </si>
  <si>
    <t>В том числе Управление социальной защиты населения Администрации города Шарыпово</t>
  </si>
  <si>
    <t>Итого на период 2014-2018гг.</t>
  </si>
  <si>
    <t>2018 год</t>
  </si>
  <si>
    <t>города Шарыпово"</t>
  </si>
  <si>
    <t>программы и прочие мероприятия",реализуемой в рамках</t>
  </si>
  <si>
    <t>муниципальной программы"Социальная поддержка населения</t>
  </si>
  <si>
    <t>к Подпрограмме 5 "Обеспечение реализации муниципальной</t>
  </si>
  <si>
    <t>к Подпрограмме 5 «Обеспечение реализации муниципальной программы и прочие мероприятия», реализуемой в рамках муниципальной программы «Социальная поддержка населения города Шарыпово на 2014-2017 годы»</t>
  </si>
  <si>
    <t>Целевые индикаторы Подпрограммы 5 «Обеспечение реализации муниципальной программы и прочие мероприятия»</t>
  </si>
  <si>
    <t>0707</t>
  </si>
  <si>
    <t>0257513, 0250075130</t>
  </si>
  <si>
    <t>0258561, 0250085610</t>
  </si>
  <si>
    <t>0258510, 0250085100</t>
  </si>
  <si>
    <t xml:space="preserve">                                                   Перечень мероприятий Подпрограммы 5 «Обеспечение реализации муниципальной программы и прочие мероприятия»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</si>
</sst>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2" borderId="0" xfId="0" applyFont="1" applyFill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0" xfId="0" applyFont="1"/>
    <xf numFmtId="0" fontId="1" fillId="2" borderId="0" xfId="0" applyFont="1" applyFill="1" applyAlignment="1">
      <alignment horizontal="left" wrapText="1"/>
    </xf>
    <xf numFmtId="0" fontId="1" fillId="0" borderId="0" xfId="0" applyFont="1" applyAlignment="1">
      <alignment horizontal="left" indent="15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right" vertical="top"/>
    </xf>
    <xf numFmtId="0" fontId="0" fillId="0" borderId="0" xfId="0" applyAlignment="1">
      <alignment wrapText="1"/>
    </xf>
    <xf numFmtId="0" fontId="1" fillId="2" borderId="14" xfId="0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vertical="top" wrapText="1"/>
    </xf>
    <xf numFmtId="0" fontId="1" fillId="0" borderId="0" xfId="0" applyFont="1" applyAlignment="1"/>
    <xf numFmtId="49" fontId="1" fillId="2" borderId="4" xfId="0" applyNumberFormat="1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wrapText="1"/>
    </xf>
    <xf numFmtId="164" fontId="1" fillId="2" borderId="4" xfId="0" applyNumberFormat="1" applyFont="1" applyFill="1" applyBorder="1" applyAlignment="1">
      <alignment vertical="top"/>
    </xf>
    <xf numFmtId="164" fontId="1" fillId="2" borderId="4" xfId="0" applyNumberFormat="1" applyFont="1" applyFill="1" applyBorder="1" applyAlignment="1">
      <alignment vertical="top" wrapText="1"/>
    </xf>
    <xf numFmtId="49" fontId="1" fillId="2" borderId="14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2" borderId="8" xfId="0" applyNumberFormat="1" applyFont="1" applyFill="1" applyBorder="1" applyAlignment="1">
      <alignment horizontal="center" wrapText="1"/>
    </xf>
    <xf numFmtId="49" fontId="1" fillId="2" borderId="9" xfId="0" applyNumberFormat="1" applyFont="1" applyFill="1" applyBorder="1" applyAlignment="1">
      <alignment horizontal="center" wrapText="1"/>
    </xf>
    <xf numFmtId="49" fontId="0" fillId="0" borderId="9" xfId="0" applyNumberFormat="1" applyBorder="1" applyAlignment="1">
      <alignment wrapText="1"/>
    </xf>
    <xf numFmtId="49" fontId="0" fillId="0" borderId="10" xfId="0" applyNumberFormat="1" applyBorder="1" applyAlignment="1">
      <alignment wrapText="1"/>
    </xf>
    <xf numFmtId="49" fontId="1" fillId="2" borderId="6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wrapText="1"/>
    </xf>
    <xf numFmtId="49" fontId="0" fillId="0" borderId="1" xfId="0" applyNumberFormat="1" applyBorder="1" applyAlignment="1">
      <alignment wrapText="1"/>
    </xf>
    <xf numFmtId="49" fontId="0" fillId="0" borderId="4" xfId="0" applyNumberFormat="1" applyBorder="1" applyAlignment="1">
      <alignment wrapText="1"/>
    </xf>
    <xf numFmtId="0" fontId="1" fillId="2" borderId="0" xfId="0" applyFont="1" applyFill="1" applyAlignment="1">
      <alignment horizontal="left" wrapText="1"/>
    </xf>
    <xf numFmtId="0" fontId="0" fillId="0" borderId="0" xfId="0" applyAlignment="1"/>
    <xf numFmtId="0" fontId="2" fillId="2" borderId="1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0" borderId="0" xfId="0" applyFont="1" applyAlignment="1"/>
    <xf numFmtId="0" fontId="2" fillId="0" borderId="1" xfId="0" applyFont="1" applyBorder="1" applyAlignment="1">
      <alignment horizontal="center"/>
    </xf>
    <xf numFmtId="0" fontId="0" fillId="0" borderId="1" xfId="0" applyBorder="1" applyAlignment="1"/>
    <xf numFmtId="0" fontId="1" fillId="2" borderId="3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"/>
  <sheetViews>
    <sheetView tabSelected="1" workbookViewId="0">
      <selection activeCell="K13" sqref="A1:K13"/>
    </sheetView>
  </sheetViews>
  <sheetFormatPr defaultRowHeight="15"/>
  <cols>
    <col min="2" max="2" width="64.140625" customWidth="1"/>
    <col min="3" max="3" width="10.85546875" customWidth="1"/>
    <col min="4" max="4" width="25.42578125" customWidth="1"/>
    <col min="5" max="11" width="11.85546875" customWidth="1"/>
  </cols>
  <sheetData>
    <row r="1" spans="1:11" ht="15" customHeight="1">
      <c r="B1" s="11"/>
      <c r="C1" s="11"/>
      <c r="D1" s="11"/>
      <c r="E1" s="11"/>
      <c r="F1" s="11"/>
      <c r="G1" s="11" t="s">
        <v>0</v>
      </c>
      <c r="H1" s="11"/>
      <c r="I1" s="11"/>
      <c r="J1" s="11"/>
    </row>
    <row r="2" spans="1:11" ht="45" customHeight="1">
      <c r="A2" s="11"/>
      <c r="B2" s="11"/>
      <c r="C2" s="11"/>
      <c r="D2" s="11"/>
      <c r="E2" s="11"/>
      <c r="F2" s="11"/>
      <c r="G2" s="39" t="s">
        <v>59</v>
      </c>
      <c r="H2" s="39"/>
      <c r="I2" s="39"/>
      <c r="J2" s="39"/>
    </row>
    <row r="3" spans="1:11">
      <c r="A3" s="1"/>
      <c r="B3" s="1"/>
      <c r="C3" s="1"/>
      <c r="D3" s="1"/>
      <c r="E3" s="1"/>
      <c r="F3" s="1"/>
      <c r="G3" s="39" t="s">
        <v>30</v>
      </c>
      <c r="H3" s="39"/>
      <c r="I3" s="39"/>
      <c r="J3" s="39"/>
      <c r="K3" s="40"/>
    </row>
    <row r="4" spans="1:11" ht="28.5" customHeight="1" thickBot="1">
      <c r="A4" s="41" t="s">
        <v>60</v>
      </c>
      <c r="B4" s="41"/>
      <c r="C4" s="41"/>
      <c r="D4" s="41"/>
      <c r="E4" s="41"/>
      <c r="F4" s="41"/>
      <c r="G4" s="41"/>
      <c r="H4" s="41"/>
      <c r="I4" s="41"/>
      <c r="J4" s="41"/>
    </row>
    <row r="5" spans="1:11" ht="45">
      <c r="A5" s="2" t="s">
        <v>1</v>
      </c>
      <c r="B5" s="4" t="s">
        <v>3</v>
      </c>
      <c r="C5" s="42" t="s">
        <v>5</v>
      </c>
      <c r="D5" s="42" t="s">
        <v>6</v>
      </c>
      <c r="E5" s="4" t="s">
        <v>7</v>
      </c>
      <c r="F5" s="4" t="s">
        <v>7</v>
      </c>
      <c r="G5" s="4" t="s">
        <v>7</v>
      </c>
      <c r="H5" s="4" t="s">
        <v>9</v>
      </c>
      <c r="I5" s="4" t="s">
        <v>12</v>
      </c>
      <c r="J5" s="4" t="s">
        <v>14</v>
      </c>
      <c r="K5" s="26" t="s">
        <v>16</v>
      </c>
    </row>
    <row r="6" spans="1:11" ht="15.75" thickBot="1">
      <c r="A6" s="3" t="s">
        <v>2</v>
      </c>
      <c r="B6" s="5" t="s">
        <v>4</v>
      </c>
      <c r="C6" s="43"/>
      <c r="D6" s="43"/>
      <c r="E6" s="5" t="s">
        <v>8</v>
      </c>
      <c r="F6" s="5" t="s">
        <v>10</v>
      </c>
      <c r="G6" s="5" t="s">
        <v>11</v>
      </c>
      <c r="H6" s="5" t="s">
        <v>13</v>
      </c>
      <c r="I6" s="5" t="s">
        <v>15</v>
      </c>
      <c r="J6" s="5" t="s">
        <v>17</v>
      </c>
      <c r="K6" s="3" t="s">
        <v>28</v>
      </c>
    </row>
    <row r="7" spans="1:11" ht="19.5" hidden="1" customHeight="1">
      <c r="A7" s="31" t="s">
        <v>18</v>
      </c>
      <c r="B7" s="32"/>
      <c r="C7" s="32"/>
      <c r="D7" s="32"/>
      <c r="E7" s="32"/>
      <c r="F7" s="32"/>
      <c r="G7" s="32"/>
      <c r="H7" s="32"/>
      <c r="I7" s="32"/>
      <c r="J7" s="33"/>
      <c r="K7" s="34"/>
    </row>
    <row r="8" spans="1:11" ht="36.75" customHeight="1" thickBot="1">
      <c r="A8" s="35"/>
      <c r="B8" s="36"/>
      <c r="C8" s="36"/>
      <c r="D8" s="36"/>
      <c r="E8" s="36"/>
      <c r="F8" s="36"/>
      <c r="G8" s="36"/>
      <c r="H8" s="36"/>
      <c r="I8" s="36"/>
      <c r="J8" s="37"/>
      <c r="K8" s="38"/>
    </row>
    <row r="9" spans="1:11" ht="43.5" customHeight="1" thickBot="1">
      <c r="A9" s="6">
        <v>1</v>
      </c>
      <c r="B9" s="7" t="s">
        <v>19</v>
      </c>
      <c r="C9" s="7" t="s">
        <v>20</v>
      </c>
      <c r="D9" s="7" t="s">
        <v>21</v>
      </c>
      <c r="E9" s="7">
        <v>97</v>
      </c>
      <c r="F9" s="7">
        <v>97</v>
      </c>
      <c r="G9" s="7">
        <v>96.2</v>
      </c>
      <c r="H9" s="7">
        <v>97</v>
      </c>
      <c r="I9" s="7">
        <v>97</v>
      </c>
      <c r="J9" s="7">
        <v>97</v>
      </c>
      <c r="K9" s="9">
        <v>97</v>
      </c>
    </row>
    <row r="10" spans="1:11" ht="76.5" customHeight="1" thickBot="1">
      <c r="A10" s="6">
        <v>2</v>
      </c>
      <c r="B10" s="7" t="s">
        <v>22</v>
      </c>
      <c r="C10" s="7" t="s">
        <v>20</v>
      </c>
      <c r="D10" s="7" t="s">
        <v>23</v>
      </c>
      <c r="E10" s="7">
        <v>93.2</v>
      </c>
      <c r="F10" s="7">
        <v>93.17</v>
      </c>
      <c r="G10" s="7">
        <v>98.4</v>
      </c>
      <c r="H10" s="7" t="s">
        <v>24</v>
      </c>
      <c r="I10" s="7" t="s">
        <v>24</v>
      </c>
      <c r="J10" s="7" t="s">
        <v>24</v>
      </c>
      <c r="K10" s="9" t="s">
        <v>24</v>
      </c>
    </row>
    <row r="11" spans="1:11" ht="53.25" customHeight="1" thickBot="1">
      <c r="A11" s="6">
        <v>3</v>
      </c>
      <c r="B11" s="7" t="s">
        <v>25</v>
      </c>
      <c r="C11" s="7" t="s">
        <v>20</v>
      </c>
      <c r="D11" s="7" t="s">
        <v>26</v>
      </c>
      <c r="E11" s="7">
        <v>0</v>
      </c>
      <c r="F11" s="7">
        <v>0</v>
      </c>
      <c r="G11" s="7">
        <v>0</v>
      </c>
      <c r="H11" s="8" t="s">
        <v>27</v>
      </c>
      <c r="I11" s="8" t="s">
        <v>27</v>
      </c>
      <c r="J11" s="8" t="s">
        <v>27</v>
      </c>
      <c r="K11" s="8" t="s">
        <v>27</v>
      </c>
    </row>
    <row r="13" spans="1:11">
      <c r="B13" s="10" t="s">
        <v>29</v>
      </c>
    </row>
  </sheetData>
  <mergeCells count="6">
    <mergeCell ref="A7:K8"/>
    <mergeCell ref="G2:J2"/>
    <mergeCell ref="G3:K3"/>
    <mergeCell ref="A4:J4"/>
    <mergeCell ref="C5:C6"/>
    <mergeCell ref="D5:D6"/>
  </mergeCells>
  <pageMargins left="0.70866141732283472" right="0.70866141732283472" top="0.74803149606299213" bottom="0.74803149606299213" header="0.31496062992125984" footer="0.31496062992125984"/>
  <pageSetup paperSize="9" scale="68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0"/>
  <sheetViews>
    <sheetView topLeftCell="A10" workbookViewId="0">
      <selection activeCell="M21" sqref="A1:M21"/>
    </sheetView>
  </sheetViews>
  <sheetFormatPr defaultRowHeight="15"/>
  <cols>
    <col min="1" max="1" width="54.5703125" customWidth="1"/>
    <col min="5" max="5" width="13.42578125" customWidth="1"/>
    <col min="12" max="12" width="13.5703125" customWidth="1"/>
    <col min="13" max="13" width="27.5703125" customWidth="1"/>
  </cols>
  <sheetData>
    <row r="1" spans="1:13">
      <c r="A1" s="12"/>
      <c r="I1" s="40" t="s">
        <v>31</v>
      </c>
      <c r="J1" s="40"/>
      <c r="K1" s="40"/>
      <c r="L1" s="40"/>
      <c r="M1" s="40"/>
    </row>
    <row r="2" spans="1:13">
      <c r="A2" s="12"/>
      <c r="I2" s="44" t="s">
        <v>58</v>
      </c>
      <c r="J2" s="44"/>
      <c r="K2" s="44"/>
      <c r="L2" s="44"/>
      <c r="M2" s="44"/>
    </row>
    <row r="3" spans="1:13">
      <c r="A3" s="12"/>
      <c r="I3" s="24" t="s">
        <v>56</v>
      </c>
      <c r="J3" s="24"/>
      <c r="K3" s="24"/>
      <c r="L3" s="24"/>
      <c r="M3" s="24"/>
    </row>
    <row r="4" spans="1:13">
      <c r="A4" s="12"/>
      <c r="I4" s="24" t="s">
        <v>57</v>
      </c>
      <c r="J4" s="24"/>
      <c r="K4" s="24"/>
      <c r="L4" s="24"/>
      <c r="M4" s="24"/>
    </row>
    <row r="5" spans="1:13">
      <c r="A5" s="12"/>
      <c r="I5" s="24" t="s">
        <v>55</v>
      </c>
      <c r="J5" s="24"/>
      <c r="K5" s="24"/>
      <c r="L5" s="24"/>
      <c r="M5" s="24"/>
    </row>
    <row r="6" spans="1:13">
      <c r="A6" s="12"/>
      <c r="I6" s="24"/>
      <c r="J6" s="24"/>
      <c r="K6" s="24"/>
      <c r="L6" s="24"/>
      <c r="M6" s="24"/>
    </row>
    <row r="7" spans="1:13">
      <c r="A7" s="13"/>
    </row>
    <row r="8" spans="1:13" ht="15.75" thickBot="1">
      <c r="A8" s="45" t="s">
        <v>65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</row>
    <row r="9" spans="1:13" ht="24.75" customHeight="1" thickBot="1">
      <c r="A9" s="42" t="s">
        <v>32</v>
      </c>
      <c r="B9" s="42" t="s">
        <v>33</v>
      </c>
      <c r="C9" s="48" t="s">
        <v>34</v>
      </c>
      <c r="D9" s="49"/>
      <c r="E9" s="49"/>
      <c r="F9" s="50"/>
      <c r="G9" s="54" t="s">
        <v>35</v>
      </c>
      <c r="H9" s="55"/>
      <c r="I9" s="55"/>
      <c r="J9" s="55"/>
      <c r="K9" s="55"/>
      <c r="L9" s="56"/>
      <c r="M9" s="42" t="s">
        <v>36</v>
      </c>
    </row>
    <row r="10" spans="1:13" ht="15.75" customHeight="1" thickBot="1">
      <c r="A10" s="47"/>
      <c r="B10" s="47"/>
      <c r="C10" s="51"/>
      <c r="D10" s="52"/>
      <c r="E10" s="52"/>
      <c r="F10" s="53"/>
      <c r="G10" s="54" t="s">
        <v>37</v>
      </c>
      <c r="H10" s="55"/>
      <c r="I10" s="55"/>
      <c r="J10" s="55"/>
      <c r="K10" s="55"/>
      <c r="L10" s="56"/>
      <c r="M10" s="47"/>
    </row>
    <row r="11" spans="1:13" ht="45.75" thickBot="1">
      <c r="A11" s="43"/>
      <c r="B11" s="43"/>
      <c r="C11" s="5" t="s">
        <v>38</v>
      </c>
      <c r="D11" s="20" t="s">
        <v>39</v>
      </c>
      <c r="E11" s="22" t="s">
        <v>40</v>
      </c>
      <c r="F11" s="5" t="s">
        <v>41</v>
      </c>
      <c r="G11" s="5" t="s">
        <v>42</v>
      </c>
      <c r="H11" s="5" t="s">
        <v>43</v>
      </c>
      <c r="I11" s="5" t="s">
        <v>44</v>
      </c>
      <c r="J11" s="5" t="s">
        <v>45</v>
      </c>
      <c r="K11" s="5" t="s">
        <v>54</v>
      </c>
      <c r="L11" s="5" t="s">
        <v>53</v>
      </c>
      <c r="M11" s="43"/>
    </row>
    <row r="12" spans="1:13" ht="74.25" customHeight="1" thickBot="1">
      <c r="A12" s="9" t="s">
        <v>46</v>
      </c>
      <c r="B12" s="7"/>
      <c r="C12" s="7"/>
      <c r="D12" s="14"/>
      <c r="E12" s="23"/>
      <c r="F12" s="7"/>
      <c r="G12" s="15"/>
      <c r="H12" s="15"/>
      <c r="I12" s="15"/>
      <c r="J12" s="15"/>
      <c r="K12" s="15"/>
      <c r="L12" s="15"/>
      <c r="M12" s="7"/>
    </row>
    <row r="13" spans="1:13" ht="45" customHeight="1" thickBot="1">
      <c r="A13" s="9" t="s">
        <v>47</v>
      </c>
      <c r="B13" s="7"/>
      <c r="C13" s="7"/>
      <c r="D13" s="14"/>
      <c r="E13" s="23"/>
      <c r="F13" s="7"/>
      <c r="G13" s="15">
        <f>+G14+G15+G16</f>
        <v>17695.52</v>
      </c>
      <c r="H13" s="15">
        <f t="shared" ref="H13:K13" si="0">+H14+H15+H16</f>
        <v>16863.2</v>
      </c>
      <c r="I13" s="15">
        <f t="shared" si="0"/>
        <v>17095.5</v>
      </c>
      <c r="J13" s="15">
        <f t="shared" si="0"/>
        <v>17095.5</v>
      </c>
      <c r="K13" s="15">
        <f t="shared" si="0"/>
        <v>17095.5</v>
      </c>
      <c r="L13" s="15">
        <f>+K13+J13+I13+H13+G13</f>
        <v>85845.22</v>
      </c>
      <c r="M13" s="7"/>
    </row>
    <row r="14" spans="1:13" ht="47.25" customHeight="1" thickBot="1">
      <c r="A14" s="16" t="s">
        <v>48</v>
      </c>
      <c r="B14" s="7"/>
      <c r="C14" s="17">
        <v>700</v>
      </c>
      <c r="D14" s="21">
        <v>1006</v>
      </c>
      <c r="E14" s="30" t="s">
        <v>62</v>
      </c>
      <c r="F14" s="25" t="s">
        <v>49</v>
      </c>
      <c r="G14" s="18">
        <v>17030.7</v>
      </c>
      <c r="H14" s="18">
        <v>16237.5</v>
      </c>
      <c r="I14" s="18">
        <v>16450.5</v>
      </c>
      <c r="J14" s="15">
        <v>16450.5</v>
      </c>
      <c r="K14" s="15">
        <v>16450.5</v>
      </c>
      <c r="L14" s="15">
        <f>+K14+J14+I14+H14+G14</f>
        <v>82619.7</v>
      </c>
      <c r="M14" s="7"/>
    </row>
    <row r="15" spans="1:13" ht="32.25" customHeight="1" thickBot="1">
      <c r="A15" s="16" t="s">
        <v>50</v>
      </c>
      <c r="B15" s="7"/>
      <c r="C15" s="17">
        <v>700</v>
      </c>
      <c r="D15" s="29" t="s">
        <v>61</v>
      </c>
      <c r="E15" s="30" t="s">
        <v>64</v>
      </c>
      <c r="F15" s="17">
        <v>611</v>
      </c>
      <c r="G15" s="18">
        <v>22.8</v>
      </c>
      <c r="H15" s="18"/>
      <c r="I15" s="18"/>
      <c r="J15" s="15"/>
      <c r="K15" s="15"/>
      <c r="L15" s="15">
        <f>+K15+J15+I15+H15+G15</f>
        <v>22.8</v>
      </c>
      <c r="M15" s="7"/>
    </row>
    <row r="16" spans="1:13" ht="31.5" customHeight="1" thickBot="1">
      <c r="A16" s="16" t="s">
        <v>51</v>
      </c>
      <c r="B16" s="7"/>
      <c r="C16" s="17">
        <v>700</v>
      </c>
      <c r="D16" s="21">
        <v>1001</v>
      </c>
      <c r="E16" s="30" t="s">
        <v>63</v>
      </c>
      <c r="F16" s="17">
        <v>312</v>
      </c>
      <c r="G16" s="18">
        <v>642.02</v>
      </c>
      <c r="H16" s="18">
        <v>625.70000000000005</v>
      </c>
      <c r="I16" s="27">
        <v>645</v>
      </c>
      <c r="J16" s="28">
        <v>645</v>
      </c>
      <c r="K16" s="28">
        <v>645</v>
      </c>
      <c r="L16" s="15">
        <f>+K16+J16+I16+H16+G16</f>
        <v>3202.72</v>
      </c>
      <c r="M16" s="7"/>
    </row>
    <row r="17" spans="1:13" ht="32.25" customHeight="1" thickBot="1">
      <c r="A17" s="16" t="s">
        <v>52</v>
      </c>
      <c r="B17" s="7"/>
      <c r="C17" s="17"/>
      <c r="D17" s="21"/>
      <c r="E17" s="6"/>
      <c r="F17" s="17"/>
      <c r="G17" s="18">
        <f>G13</f>
        <v>17695.52</v>
      </c>
      <c r="H17" s="18">
        <f t="shared" ref="H17:L17" si="1">H13</f>
        <v>16863.2</v>
      </c>
      <c r="I17" s="18">
        <f t="shared" si="1"/>
        <v>17095.5</v>
      </c>
      <c r="J17" s="18">
        <f t="shared" si="1"/>
        <v>17095.5</v>
      </c>
      <c r="K17" s="18">
        <f t="shared" si="1"/>
        <v>17095.5</v>
      </c>
      <c r="L17" s="18">
        <f t="shared" si="1"/>
        <v>85845.22</v>
      </c>
      <c r="M17" s="7"/>
    </row>
    <row r="18" spans="1:13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</row>
    <row r="19" spans="1:13">
      <c r="A19" s="10"/>
    </row>
    <row r="20" spans="1:13">
      <c r="A20" s="10" t="s">
        <v>29</v>
      </c>
    </row>
  </sheetData>
  <mergeCells count="9">
    <mergeCell ref="I1:M1"/>
    <mergeCell ref="I2:M2"/>
    <mergeCell ref="A8:M8"/>
    <mergeCell ref="A9:A11"/>
    <mergeCell ref="B9:B11"/>
    <mergeCell ref="C9:F10"/>
    <mergeCell ref="G9:L9"/>
    <mergeCell ref="M9:M11"/>
    <mergeCell ref="G10:L10"/>
  </mergeCells>
  <pageMargins left="0.70866141732283472" right="0.70866141732283472" top="0.74803149606299213" bottom="0.74803149606299213" header="0.31496062992125984" footer="0.31496062992125984"/>
  <pageSetup paperSize="9" scale="68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2015-12-09T01:21:45Z</dcterms:modified>
</cp:coreProperties>
</file>