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I17" i="1"/>
  <c r="L17" s="1"/>
  <c r="I10"/>
  <c r="J10"/>
  <c r="K10"/>
  <c r="L10"/>
  <c r="H10"/>
  <c r="I9"/>
  <c r="J9"/>
  <c r="K9"/>
  <c r="L9"/>
  <c r="H9"/>
  <c r="I8"/>
  <c r="I6" s="1"/>
  <c r="J8"/>
  <c r="K8"/>
  <c r="H8"/>
  <c r="I11"/>
  <c r="I21"/>
  <c r="J21"/>
  <c r="K21"/>
  <c r="L21"/>
  <c r="H21"/>
  <c r="K6"/>
  <c r="I25"/>
  <c r="J25"/>
  <c r="K25"/>
  <c r="H25"/>
  <c r="J17"/>
  <c r="K17"/>
  <c r="H17"/>
  <c r="J11"/>
  <c r="K11"/>
  <c r="H11"/>
  <c r="L19"/>
  <c r="L13"/>
  <c r="L27"/>
  <c r="L24"/>
  <c r="L23"/>
  <c r="L20"/>
  <c r="L16"/>
  <c r="L14"/>
  <c r="J6"/>
  <c r="L26"/>
  <c r="L18"/>
  <c r="L15"/>
  <c r="L12"/>
  <c r="L7"/>
  <c r="L11" l="1"/>
  <c r="L8"/>
  <c r="L6" s="1"/>
  <c r="H6"/>
  <c r="L25"/>
  <c r="L22"/>
</calcChain>
</file>

<file path=xl/sharedStrings.xml><?xml version="1.0" encoding="utf-8"?>
<sst xmlns="http://schemas.openxmlformats.org/spreadsheetml/2006/main" count="111" uniqueCount="34">
  <si>
    <t>Статус (государственная программа, подпрограмма)</t>
  </si>
  <si>
    <t>Наименование программы, подпрограммы</t>
  </si>
  <si>
    <t>Наименование ГРБС</t>
  </si>
  <si>
    <t>Код бюджетной классификации</t>
  </si>
  <si>
    <t>Расходы (тыс. руб.), годы</t>
  </si>
  <si>
    <t>ГРБС</t>
  </si>
  <si>
    <t>Рз Пр</t>
  </si>
  <si>
    <t>ЦСР</t>
  </si>
  <si>
    <t>ВР</t>
  </si>
  <si>
    <t>всего расходное обязательство по программе</t>
  </si>
  <si>
    <t>Х</t>
  </si>
  <si>
    <t>в том числе по ГРБС:</t>
  </si>
  <si>
    <t>075</t>
  </si>
  <si>
    <t>Подпрограмма 1</t>
  </si>
  <si>
    <t>Подпрограмма 2</t>
  </si>
  <si>
    <t>Подпрограмма 3</t>
  </si>
  <si>
    <t>Подпрограмма 4</t>
  </si>
  <si>
    <t>Подпрограмма 5</t>
  </si>
  <si>
    <t>Информация о распределении планируемых расходов по отдельным мероприятиям программ, подпрограммам муниципальной  программы</t>
  </si>
  <si>
    <t>07</t>
  </si>
  <si>
    <t>Муниципальная программа</t>
  </si>
  <si>
    <t>«Развитие образования" муниципального образования город Шарыпово 
Красноярского края на 2014-2016 годы»</t>
  </si>
  <si>
    <t>«Развитие дошкольного, общего и дополнительного образования»</t>
  </si>
  <si>
    <t xml:space="preserve">Упраление образованием Администрации г. Шарыпово </t>
  </si>
  <si>
    <t>"Выявление и сопровождение одаренных детей"</t>
  </si>
  <si>
    <t>«Развитие в городе Шарыпово системы отдыха, оздоровления и занятости детей»</t>
  </si>
  <si>
    <t>«Обеспечение реализации муниципальной программы и прочие мероприятия в области образования»</t>
  </si>
  <si>
    <t>«Поддержка детей- сирот, расширение практики применения семейных форм воспитания»</t>
  </si>
  <si>
    <t>Комитет по управлению муниципальным имуществом и земельными отношениями Администрации города Шарыпово</t>
  </si>
  <si>
    <t>Администрация города Шарыпово</t>
  </si>
  <si>
    <t>Управление образованием Администрации города Шарыпово</t>
  </si>
  <si>
    <t>Итого на период        2014-2017 годы</t>
  </si>
  <si>
    <t>"Приложение № 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Паспорту Муниципальной программы                                                                                                                                                                                                                                                                                       "Развитие образования" муниципального образования                                                                                                                                                                                                                                                                                                      город Шарыпово Красноярского края " в  2014 - 2017 г.г."</t>
  </si>
  <si>
    <t>Приложение № 2
к постановлению Администрации
города Шарыпово
от 14.10.2015 № 183</t>
  </si>
</sst>
</file>

<file path=xl/styles.xml><?xml version="1.0" encoding="utf-8"?>
<styleSheet xmlns="http://schemas.openxmlformats.org/spreadsheetml/2006/main">
  <numFmts count="2">
    <numFmt numFmtId="164" formatCode="_-* #,##0.0_р_._-;\-* #,##0.0_р_._-;_-* &quot;-&quot;?_р_._-;_-@_-"/>
    <numFmt numFmtId="165" formatCode="_-* #,##0.00_р_._-;\-* #,##0.00_р_._-;_-* &quot;-&quot;?_р_._-;_-@_-"/>
  </numFmts>
  <fonts count="4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0" fontId="1" fillId="0" borderId="2" xfId="0" applyFont="1" applyBorder="1"/>
    <xf numFmtId="49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/>
    <xf numFmtId="49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 wrapText="1"/>
    </xf>
    <xf numFmtId="165" fontId="1" fillId="0" borderId="2" xfId="0" applyNumberFormat="1" applyFont="1" applyBorder="1" applyAlignment="1">
      <alignment horizontal="center" vertical="center"/>
    </xf>
    <xf numFmtId="165" fontId="1" fillId="0" borderId="2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top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7"/>
  <sheetViews>
    <sheetView tabSelected="1" workbookViewId="0">
      <selection sqref="A1:L1"/>
    </sheetView>
  </sheetViews>
  <sheetFormatPr defaultRowHeight="15"/>
  <cols>
    <col min="1" max="1" width="15.140625" customWidth="1"/>
    <col min="2" max="2" width="13.85546875" customWidth="1"/>
    <col min="3" max="3" width="16.28515625" customWidth="1"/>
    <col min="8" max="8" width="14.42578125" customWidth="1"/>
    <col min="9" max="11" width="14.5703125" customWidth="1"/>
    <col min="12" max="12" width="16.140625" customWidth="1"/>
  </cols>
  <sheetData>
    <row r="1" spans="1:12" ht="72" customHeight="1">
      <c r="A1" s="22" t="s">
        <v>33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</row>
    <row r="2" spans="1:12" ht="71.25" customHeight="1">
      <c r="A2" s="22" t="s">
        <v>32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</row>
    <row r="3" spans="1:12" ht="39.75" customHeight="1">
      <c r="A3" s="23" t="s">
        <v>18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</row>
    <row r="4" spans="1:12" ht="15.75">
      <c r="A4" s="24" t="s">
        <v>0</v>
      </c>
      <c r="B4" s="24" t="s">
        <v>1</v>
      </c>
      <c r="C4" s="24" t="s">
        <v>2</v>
      </c>
      <c r="D4" s="24" t="s">
        <v>3</v>
      </c>
      <c r="E4" s="24"/>
      <c r="F4" s="24"/>
      <c r="G4" s="24"/>
      <c r="H4" s="24" t="s">
        <v>4</v>
      </c>
      <c r="I4" s="24"/>
      <c r="J4" s="24"/>
      <c r="K4" s="24"/>
      <c r="L4" s="24"/>
    </row>
    <row r="5" spans="1:12" ht="63">
      <c r="A5" s="24"/>
      <c r="B5" s="24"/>
      <c r="C5" s="24"/>
      <c r="D5" s="1" t="s">
        <v>5</v>
      </c>
      <c r="E5" s="1" t="s">
        <v>6</v>
      </c>
      <c r="F5" s="1" t="s">
        <v>7</v>
      </c>
      <c r="G5" s="1" t="s">
        <v>8</v>
      </c>
      <c r="H5" s="1">
        <v>2014</v>
      </c>
      <c r="I5" s="1">
        <v>2015</v>
      </c>
      <c r="J5" s="1">
        <v>2016</v>
      </c>
      <c r="K5" s="20">
        <v>2017</v>
      </c>
      <c r="L5" s="21" t="s">
        <v>31</v>
      </c>
    </row>
    <row r="6" spans="1:12" ht="63">
      <c r="A6" s="29" t="s">
        <v>20</v>
      </c>
      <c r="B6" s="29" t="s">
        <v>21</v>
      </c>
      <c r="C6" s="2" t="s">
        <v>9</v>
      </c>
      <c r="D6" s="3" t="s">
        <v>10</v>
      </c>
      <c r="E6" s="3" t="s">
        <v>10</v>
      </c>
      <c r="F6" s="3" t="s">
        <v>10</v>
      </c>
      <c r="G6" s="3" t="s">
        <v>10</v>
      </c>
      <c r="H6" s="14">
        <f>SUM(H8:H10)</f>
        <v>619834.55999999994</v>
      </c>
      <c r="I6" s="14">
        <f>SUM(I8:I10)</f>
        <v>602500.5</v>
      </c>
      <c r="J6" s="14">
        <f>SUM(J8:J10)</f>
        <v>559201.16</v>
      </c>
      <c r="K6" s="14">
        <f>SUM(K8:K10)</f>
        <v>557335.26</v>
      </c>
      <c r="L6" s="14">
        <f t="shared" ref="L6" si="0">SUM(L8:L10)</f>
        <v>2338871.4800000004</v>
      </c>
    </row>
    <row r="7" spans="1:12" ht="29.25" customHeight="1">
      <c r="A7" s="30"/>
      <c r="B7" s="30"/>
      <c r="C7" s="2" t="s">
        <v>11</v>
      </c>
      <c r="D7" s="5"/>
      <c r="E7" s="5"/>
      <c r="F7" s="5"/>
      <c r="G7" s="5"/>
      <c r="H7" s="4"/>
      <c r="I7" s="4"/>
      <c r="J7" s="4"/>
      <c r="K7" s="4"/>
      <c r="L7" s="4">
        <f t="shared" ref="L7:L22" si="1">SUM(H7:J7)</f>
        <v>0</v>
      </c>
    </row>
    <row r="8" spans="1:12" ht="78.75">
      <c r="A8" s="30"/>
      <c r="B8" s="30"/>
      <c r="C8" s="19" t="s">
        <v>30</v>
      </c>
      <c r="D8" s="6" t="s">
        <v>19</v>
      </c>
      <c r="E8" s="3" t="s">
        <v>10</v>
      </c>
      <c r="F8" s="3" t="s">
        <v>10</v>
      </c>
      <c r="G8" s="3" t="s">
        <v>10</v>
      </c>
      <c r="H8" s="14">
        <f>H13+H16+H19+H27</f>
        <v>619794.55999999994</v>
      </c>
      <c r="I8" s="14">
        <f t="shared" ref="I8:L8" si="2">I13+I16+I19+I27</f>
        <v>597793.19999999995</v>
      </c>
      <c r="J8" s="14">
        <f t="shared" si="2"/>
        <v>557294.26</v>
      </c>
      <c r="K8" s="14">
        <f t="shared" si="2"/>
        <v>557295.26</v>
      </c>
      <c r="L8" s="14">
        <f t="shared" si="2"/>
        <v>2332177.2800000003</v>
      </c>
    </row>
    <row r="9" spans="1:12" ht="47.25">
      <c r="A9" s="27"/>
      <c r="B9" s="27"/>
      <c r="C9" s="8" t="s">
        <v>29</v>
      </c>
      <c r="D9" s="12"/>
      <c r="E9" s="10" t="s">
        <v>10</v>
      </c>
      <c r="F9" s="10" t="s">
        <v>10</v>
      </c>
      <c r="G9" s="10" t="s">
        <v>10</v>
      </c>
      <c r="H9" s="15">
        <f>H20</f>
        <v>40</v>
      </c>
      <c r="I9" s="15">
        <f t="shared" ref="I9:L9" si="3">I20</f>
        <v>40</v>
      </c>
      <c r="J9" s="15">
        <f t="shared" si="3"/>
        <v>40</v>
      </c>
      <c r="K9" s="15">
        <f t="shared" si="3"/>
        <v>40</v>
      </c>
      <c r="L9" s="15">
        <f t="shared" si="3"/>
        <v>160</v>
      </c>
    </row>
    <row r="10" spans="1:12" ht="141.75">
      <c r="A10" s="28"/>
      <c r="B10" s="28"/>
      <c r="C10" s="18" t="s">
        <v>28</v>
      </c>
      <c r="D10" s="11"/>
      <c r="E10" s="10" t="s">
        <v>10</v>
      </c>
      <c r="F10" s="10" t="s">
        <v>10</v>
      </c>
      <c r="G10" s="10" t="s">
        <v>10</v>
      </c>
      <c r="H10" s="15">
        <f>H24</f>
        <v>0</v>
      </c>
      <c r="I10" s="15">
        <f t="shared" ref="I10:L10" si="4">I24</f>
        <v>4667.3</v>
      </c>
      <c r="J10" s="15">
        <f t="shared" si="4"/>
        <v>1866.9</v>
      </c>
      <c r="K10" s="15">
        <f t="shared" si="4"/>
        <v>0</v>
      </c>
      <c r="L10" s="15">
        <f t="shared" si="4"/>
        <v>6534.2000000000007</v>
      </c>
    </row>
    <row r="11" spans="1:12" ht="63">
      <c r="A11" s="25" t="s">
        <v>13</v>
      </c>
      <c r="B11" s="25" t="s">
        <v>22</v>
      </c>
      <c r="C11" s="9" t="s">
        <v>9</v>
      </c>
      <c r="D11" s="10" t="s">
        <v>10</v>
      </c>
      <c r="E11" s="10" t="s">
        <v>10</v>
      </c>
      <c r="F11" s="10" t="s">
        <v>10</v>
      </c>
      <c r="G11" s="10" t="s">
        <v>10</v>
      </c>
      <c r="H11" s="15">
        <f>H13</f>
        <v>557803.93999999994</v>
      </c>
      <c r="I11" s="15">
        <f t="shared" ref="I11:K11" si="5">I13</f>
        <v>538284.71</v>
      </c>
      <c r="J11" s="15">
        <f t="shared" si="5"/>
        <v>505830.3</v>
      </c>
      <c r="K11" s="15">
        <f t="shared" si="5"/>
        <v>505830.3</v>
      </c>
      <c r="L11" s="15">
        <f>SUM(H11:K11)</f>
        <v>2107749.25</v>
      </c>
    </row>
    <row r="12" spans="1:12" ht="40.5" customHeight="1">
      <c r="A12" s="25"/>
      <c r="B12" s="25"/>
      <c r="C12" s="9" t="s">
        <v>11</v>
      </c>
      <c r="D12" s="11"/>
      <c r="E12" s="11"/>
      <c r="F12" s="11"/>
      <c r="G12" s="11"/>
      <c r="H12" s="7"/>
      <c r="I12" s="7"/>
      <c r="J12" s="7"/>
      <c r="K12" s="7"/>
      <c r="L12" s="7">
        <f t="shared" si="1"/>
        <v>0</v>
      </c>
    </row>
    <row r="13" spans="1:12" ht="63">
      <c r="A13" s="25"/>
      <c r="B13" s="25"/>
      <c r="C13" s="8" t="s">
        <v>23</v>
      </c>
      <c r="D13" s="12" t="s">
        <v>12</v>
      </c>
      <c r="E13" s="10" t="s">
        <v>10</v>
      </c>
      <c r="F13" s="10" t="s">
        <v>10</v>
      </c>
      <c r="G13" s="10" t="s">
        <v>10</v>
      </c>
      <c r="H13" s="15">
        <v>557803.93999999994</v>
      </c>
      <c r="I13" s="15">
        <v>538284.71</v>
      </c>
      <c r="J13" s="15">
        <v>505830.3</v>
      </c>
      <c r="K13" s="15">
        <v>505830.3</v>
      </c>
      <c r="L13" s="15">
        <f>SUM(H13:K13)</f>
        <v>2107749.25</v>
      </c>
    </row>
    <row r="14" spans="1:12" ht="63" customHeight="1">
      <c r="A14" s="26" t="s">
        <v>14</v>
      </c>
      <c r="B14" s="26" t="s">
        <v>24</v>
      </c>
      <c r="C14" s="9" t="s">
        <v>9</v>
      </c>
      <c r="D14" s="10" t="s">
        <v>10</v>
      </c>
      <c r="E14" s="10" t="s">
        <v>10</v>
      </c>
      <c r="F14" s="10" t="s">
        <v>10</v>
      </c>
      <c r="G14" s="10" t="s">
        <v>10</v>
      </c>
      <c r="H14" s="7">
        <v>50</v>
      </c>
      <c r="I14" s="7">
        <v>50</v>
      </c>
      <c r="J14" s="7">
        <v>50</v>
      </c>
      <c r="K14" s="7">
        <v>50</v>
      </c>
      <c r="L14" s="7">
        <f>SUM(H14:K14)</f>
        <v>200</v>
      </c>
    </row>
    <row r="15" spans="1:12" ht="31.5" customHeight="1">
      <c r="A15" s="27"/>
      <c r="B15" s="27"/>
      <c r="C15" s="9" t="s">
        <v>11</v>
      </c>
      <c r="D15" s="11"/>
      <c r="E15" s="11"/>
      <c r="F15" s="11"/>
      <c r="G15" s="11"/>
      <c r="H15" s="7"/>
      <c r="I15" s="7"/>
      <c r="J15" s="7"/>
      <c r="K15" s="7"/>
      <c r="L15" s="7">
        <f t="shared" si="1"/>
        <v>0</v>
      </c>
    </row>
    <row r="16" spans="1:12" ht="63">
      <c r="A16" s="28"/>
      <c r="B16" s="28"/>
      <c r="C16" s="8" t="s">
        <v>23</v>
      </c>
      <c r="D16" s="12" t="s">
        <v>12</v>
      </c>
      <c r="E16" s="10" t="s">
        <v>10</v>
      </c>
      <c r="F16" s="10" t="s">
        <v>10</v>
      </c>
      <c r="G16" s="10" t="s">
        <v>10</v>
      </c>
      <c r="H16" s="7">
        <v>50</v>
      </c>
      <c r="I16" s="7">
        <v>50</v>
      </c>
      <c r="J16" s="7">
        <v>50</v>
      </c>
      <c r="K16" s="7">
        <v>50</v>
      </c>
      <c r="L16" s="7">
        <f>SUM(H16:K16)</f>
        <v>200</v>
      </c>
    </row>
    <row r="17" spans="1:12" ht="63" customHeight="1">
      <c r="A17" s="26" t="s">
        <v>15</v>
      </c>
      <c r="B17" s="25" t="s">
        <v>25</v>
      </c>
      <c r="C17" s="9" t="s">
        <v>9</v>
      </c>
      <c r="D17" s="10" t="s">
        <v>10</v>
      </c>
      <c r="E17" s="10" t="s">
        <v>10</v>
      </c>
      <c r="F17" s="10" t="s">
        <v>10</v>
      </c>
      <c r="G17" s="10" t="s">
        <v>10</v>
      </c>
      <c r="H17" s="15">
        <f>H19+H20</f>
        <v>27737.37</v>
      </c>
      <c r="I17" s="15">
        <f>I19+I20</f>
        <v>24378.42</v>
      </c>
      <c r="J17" s="15">
        <f t="shared" ref="J17:K17" si="6">J19+J20</f>
        <v>16497.080000000002</v>
      </c>
      <c r="K17" s="15">
        <f t="shared" si="6"/>
        <v>16497.080000000002</v>
      </c>
      <c r="L17" s="15">
        <f>SUM(H17:K17)</f>
        <v>85109.95</v>
      </c>
    </row>
    <row r="18" spans="1:12" ht="31.5" customHeight="1">
      <c r="A18" s="27"/>
      <c r="B18" s="25"/>
      <c r="C18" s="9" t="s">
        <v>11</v>
      </c>
      <c r="D18" s="11"/>
      <c r="E18" s="11"/>
      <c r="F18" s="11"/>
      <c r="G18" s="11"/>
      <c r="H18" s="7"/>
      <c r="I18" s="7"/>
      <c r="J18" s="7"/>
      <c r="K18" s="7"/>
      <c r="L18" s="7">
        <f t="shared" si="1"/>
        <v>0</v>
      </c>
    </row>
    <row r="19" spans="1:12" ht="63">
      <c r="A19" s="28"/>
      <c r="B19" s="25"/>
      <c r="C19" s="8" t="s">
        <v>23</v>
      </c>
      <c r="D19" s="12" t="s">
        <v>12</v>
      </c>
      <c r="E19" s="10" t="s">
        <v>10</v>
      </c>
      <c r="F19" s="10" t="s">
        <v>10</v>
      </c>
      <c r="G19" s="10" t="s">
        <v>10</v>
      </c>
      <c r="H19" s="15">
        <v>27697.37</v>
      </c>
      <c r="I19" s="15">
        <v>24338.42</v>
      </c>
      <c r="J19" s="15">
        <v>16457.080000000002</v>
      </c>
      <c r="K19" s="15">
        <v>16457.080000000002</v>
      </c>
      <c r="L19" s="15">
        <f>SUM(H19:K19)</f>
        <v>84949.95</v>
      </c>
    </row>
    <row r="20" spans="1:12" ht="47.25">
      <c r="A20" s="17"/>
      <c r="B20" s="16"/>
      <c r="C20" s="8" t="s">
        <v>29</v>
      </c>
      <c r="D20" s="12"/>
      <c r="E20" s="10" t="s">
        <v>10</v>
      </c>
      <c r="F20" s="10" t="s">
        <v>10</v>
      </c>
      <c r="G20" s="10" t="s">
        <v>10</v>
      </c>
      <c r="H20" s="15">
        <v>40</v>
      </c>
      <c r="I20" s="15">
        <v>40</v>
      </c>
      <c r="J20" s="15">
        <v>40</v>
      </c>
      <c r="K20" s="15">
        <v>40</v>
      </c>
      <c r="L20" s="15">
        <f>SUM(H20:K20)</f>
        <v>160</v>
      </c>
    </row>
    <row r="21" spans="1:12" ht="63">
      <c r="A21" s="26" t="s">
        <v>16</v>
      </c>
      <c r="B21" s="26" t="s">
        <v>27</v>
      </c>
      <c r="C21" s="9" t="s">
        <v>9</v>
      </c>
      <c r="D21" s="12" t="s">
        <v>12</v>
      </c>
      <c r="E21" s="10" t="s">
        <v>10</v>
      </c>
      <c r="F21" s="10" t="s">
        <v>10</v>
      </c>
      <c r="G21" s="10" t="s">
        <v>10</v>
      </c>
      <c r="H21" s="15">
        <f>H23+H24</f>
        <v>0</v>
      </c>
      <c r="I21" s="15">
        <f t="shared" ref="I21:L21" si="7">I23+I24</f>
        <v>4667.3</v>
      </c>
      <c r="J21" s="15">
        <f t="shared" si="7"/>
        <v>1866.9</v>
      </c>
      <c r="K21" s="15">
        <f t="shared" si="7"/>
        <v>0</v>
      </c>
      <c r="L21" s="15">
        <f t="shared" si="7"/>
        <v>6534.2000000000007</v>
      </c>
    </row>
    <row r="22" spans="1:12" ht="31.5">
      <c r="A22" s="31"/>
      <c r="B22" s="31"/>
      <c r="C22" s="9" t="s">
        <v>11</v>
      </c>
      <c r="D22" s="11"/>
      <c r="E22" s="10" t="s">
        <v>10</v>
      </c>
      <c r="F22" s="10" t="s">
        <v>10</v>
      </c>
      <c r="G22" s="10" t="s">
        <v>10</v>
      </c>
      <c r="H22" s="7"/>
      <c r="I22" s="7"/>
      <c r="J22" s="7"/>
      <c r="K22" s="7"/>
      <c r="L22" s="7">
        <f t="shared" si="1"/>
        <v>0</v>
      </c>
    </row>
    <row r="23" spans="1:12" ht="66" customHeight="1">
      <c r="A23" s="31"/>
      <c r="B23" s="31"/>
      <c r="C23" s="8" t="s">
        <v>23</v>
      </c>
      <c r="D23" s="11"/>
      <c r="E23" s="10" t="s">
        <v>10</v>
      </c>
      <c r="F23" s="10" t="s">
        <v>10</v>
      </c>
      <c r="G23" s="10" t="s">
        <v>10</v>
      </c>
      <c r="H23" s="15">
        <v>0</v>
      </c>
      <c r="I23" s="15">
        <v>0</v>
      </c>
      <c r="J23" s="15">
        <v>0</v>
      </c>
      <c r="K23" s="15">
        <v>0</v>
      </c>
      <c r="L23" s="15">
        <f>SUM(H23:K23)</f>
        <v>0</v>
      </c>
    </row>
    <row r="24" spans="1:12" ht="141" customHeight="1">
      <c r="A24" s="28"/>
      <c r="B24" s="28"/>
      <c r="C24" s="18" t="s">
        <v>28</v>
      </c>
      <c r="D24" s="11"/>
      <c r="E24" s="10" t="s">
        <v>10</v>
      </c>
      <c r="F24" s="10" t="s">
        <v>10</v>
      </c>
      <c r="G24" s="10" t="s">
        <v>10</v>
      </c>
      <c r="H24" s="15">
        <v>0</v>
      </c>
      <c r="I24" s="15">
        <v>4667.3</v>
      </c>
      <c r="J24" s="15">
        <v>1866.9</v>
      </c>
      <c r="K24" s="15">
        <v>0</v>
      </c>
      <c r="L24" s="15">
        <f>SUM(H24:K24)</f>
        <v>6534.2000000000007</v>
      </c>
    </row>
    <row r="25" spans="1:12" ht="63">
      <c r="A25" s="26" t="s">
        <v>17</v>
      </c>
      <c r="B25" s="26" t="s">
        <v>26</v>
      </c>
      <c r="C25" s="13" t="s">
        <v>9</v>
      </c>
      <c r="D25" s="12" t="s">
        <v>12</v>
      </c>
      <c r="E25" s="10" t="s">
        <v>10</v>
      </c>
      <c r="F25" s="10" t="s">
        <v>10</v>
      </c>
      <c r="G25" s="10" t="s">
        <v>10</v>
      </c>
      <c r="H25" s="15">
        <f>H27</f>
        <v>34243.25</v>
      </c>
      <c r="I25" s="15">
        <f t="shared" ref="I25:K25" si="8">I27</f>
        <v>35120.07</v>
      </c>
      <c r="J25" s="15">
        <f t="shared" si="8"/>
        <v>34956.879999999997</v>
      </c>
      <c r="K25" s="15">
        <f t="shared" si="8"/>
        <v>34957.879999999997</v>
      </c>
      <c r="L25" s="15">
        <f>SUM(H25:K25)</f>
        <v>139278.08000000002</v>
      </c>
    </row>
    <row r="26" spans="1:12" ht="31.5">
      <c r="A26" s="31"/>
      <c r="B26" s="31"/>
      <c r="C26" s="13" t="s">
        <v>11</v>
      </c>
      <c r="D26" s="11"/>
      <c r="E26" s="10" t="s">
        <v>10</v>
      </c>
      <c r="F26" s="10" t="s">
        <v>10</v>
      </c>
      <c r="G26" s="10" t="s">
        <v>10</v>
      </c>
      <c r="H26" s="7"/>
      <c r="I26" s="7"/>
      <c r="J26" s="7"/>
      <c r="K26" s="7"/>
      <c r="L26" s="7">
        <f t="shared" ref="L26" si="9">SUM(H26:J26)</f>
        <v>0</v>
      </c>
    </row>
    <row r="27" spans="1:12" ht="79.5" customHeight="1">
      <c r="A27" s="32"/>
      <c r="B27" s="32"/>
      <c r="C27" s="8" t="s">
        <v>23</v>
      </c>
      <c r="D27" s="11"/>
      <c r="E27" s="10" t="s">
        <v>10</v>
      </c>
      <c r="F27" s="10" t="s">
        <v>10</v>
      </c>
      <c r="G27" s="10" t="s">
        <v>10</v>
      </c>
      <c r="H27" s="15">
        <v>34243.25</v>
      </c>
      <c r="I27" s="15">
        <v>35120.07</v>
      </c>
      <c r="J27" s="15">
        <v>34956.879999999997</v>
      </c>
      <c r="K27" s="15">
        <v>34957.879999999997</v>
      </c>
      <c r="L27" s="15">
        <f>SUM(H27:K27)</f>
        <v>139278.08000000002</v>
      </c>
    </row>
  </sheetData>
  <mergeCells count="20">
    <mergeCell ref="A25:A27"/>
    <mergeCell ref="B25:B27"/>
    <mergeCell ref="A17:A19"/>
    <mergeCell ref="B17:B19"/>
    <mergeCell ref="A21:A24"/>
    <mergeCell ref="B21:B24"/>
    <mergeCell ref="A11:A13"/>
    <mergeCell ref="B11:B13"/>
    <mergeCell ref="A14:A16"/>
    <mergeCell ref="B14:B16"/>
    <mergeCell ref="A6:A10"/>
    <mergeCell ref="B6:B10"/>
    <mergeCell ref="A1:L1"/>
    <mergeCell ref="A2:L2"/>
    <mergeCell ref="A3:L3"/>
    <mergeCell ref="A4:A5"/>
    <mergeCell ref="B4:B5"/>
    <mergeCell ref="C4:C5"/>
    <mergeCell ref="D4:G4"/>
    <mergeCell ref="H4:L4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2015-10-22T01:47:57Z</dcterms:modified>
</cp:coreProperties>
</file>