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firstSheet="1" activeTab="1"/>
  </bookViews>
  <sheets>
    <sheet name="Лист3" sheetId="3" state="hidden" r:id="rId1"/>
    <sheet name="ДШИД" sheetId="9" r:id="rId2"/>
  </sheets>
  <calcPr calcId="125725"/>
</workbook>
</file>

<file path=xl/calcChain.xml><?xml version="1.0" encoding="utf-8"?>
<calcChain xmlns="http://schemas.openxmlformats.org/spreadsheetml/2006/main">
  <c r="M126" i="9"/>
  <c r="M127"/>
  <c r="M129"/>
  <c r="M131"/>
  <c r="M132"/>
  <c r="M133"/>
  <c r="M135"/>
  <c r="M137"/>
  <c r="M139"/>
  <c r="M141"/>
  <c r="M142"/>
  <c r="M143"/>
  <c r="M144"/>
  <c r="M146"/>
  <c r="M147"/>
  <c r="M148"/>
  <c r="M150"/>
  <c r="M152"/>
  <c r="M154"/>
  <c r="M156"/>
  <c r="M159"/>
  <c r="M124"/>
  <c r="L54"/>
  <c r="L56"/>
  <c r="J154" l="1"/>
  <c r="J144"/>
  <c r="J139"/>
  <c r="J133"/>
  <c r="J129"/>
  <c r="L129"/>
  <c r="L133"/>
  <c r="L139"/>
  <c r="L144"/>
  <c r="L154"/>
  <c r="G52"/>
  <c r="I52"/>
  <c r="L52" l="1"/>
  <c r="L137"/>
  <c r="L124"/>
  <c r="J137"/>
  <c r="J124"/>
  <c r="L78"/>
  <c r="I78"/>
  <c r="I76" s="1"/>
  <c r="G78"/>
  <c r="G76" s="1"/>
  <c r="L76"/>
  <c r="I50"/>
  <c r="G50" l="1"/>
  <c r="L50"/>
</calcChain>
</file>

<file path=xl/sharedStrings.xml><?xml version="1.0" encoding="utf-8"?>
<sst xmlns="http://schemas.openxmlformats.org/spreadsheetml/2006/main" count="282" uniqueCount="230">
  <si>
    <t>о результатах деятельности</t>
  </si>
  <si>
    <t>(наименование муниципального  учреждения)</t>
  </si>
  <si>
    <t>(главный распорядитель)</t>
  </si>
  <si>
    <t xml:space="preserve">Раздел 1.  Общие сведения об учреждении </t>
  </si>
  <si>
    <t>1.1. Перечень видов деятельности учреждения:</t>
  </si>
  <si>
    <t>1.2. Перечень услуг (работ), осуществляемых на платной основе:</t>
  </si>
  <si>
    <t xml:space="preserve">1.3. Перечень разрешительных документов учреждения: </t>
  </si>
  <si>
    <t>Наименование документа</t>
  </si>
  <si>
    <t xml:space="preserve">1.4. Сведения о сотрудниках учреждения: </t>
  </si>
  <si>
    <t>1. Количество штатных единиц учреждения на начало отчетного года, человек</t>
  </si>
  <si>
    <t>2. Процент сотрудников, имеющих высшее профессиональное образование, на начало отчетного года, %</t>
  </si>
  <si>
    <t>3. Процент сотрудников, имеющих среднее профессиональное образование, на начало отчетного года, %</t>
  </si>
  <si>
    <t>4. Количество штатных единиц учреждения на конец отчетного года, человек</t>
  </si>
  <si>
    <t>5. Процент сотрудников, имеющих высшее профессиональное образование, на конец отчетного года, %</t>
  </si>
  <si>
    <t>6. Процент сотрудников, имеющих среднее профессиональное образование, на конец отчетного года, %</t>
  </si>
  <si>
    <t xml:space="preserve">7. Изменение (увеличение, уменьшение) количества штатных единиц учреждения на конец отчетного периода  </t>
  </si>
  <si>
    <t>8. Причины, приведшие к изменению количества штатных единиц учреждения на конец отчетного периода</t>
  </si>
  <si>
    <t>9. Средняя заработная плата сотрудников учреждения за отчетный год, рублей</t>
  </si>
  <si>
    <t>Раздел 2. Результат деятельности учреждения</t>
  </si>
  <si>
    <t>2.1. Сведения о балансовой (остаточной) стоимости нефинансовых активов учреждения</t>
  </si>
  <si>
    <t>Наименование показателя</t>
  </si>
  <si>
    <t>На начало отчетного года</t>
  </si>
  <si>
    <t>Балансовая (остаточная) стоимость нефинансовых активов</t>
  </si>
  <si>
    <t>2.3. Сведения о показателях по дебиторской и кредиторской задолженности учреждения</t>
  </si>
  <si>
    <t>2.3.1. Сведения о показателях по дебиторской задолженности учреждения</t>
  </si>
  <si>
    <t>Дебиторская задолженность на начало отчетного года</t>
  </si>
  <si>
    <t>Дебиторская задолженность на конец отчетного года</t>
  </si>
  <si>
    <t>Финансовые активы, всего</t>
  </si>
  <si>
    <t>из них:</t>
  </si>
  <si>
    <t xml:space="preserve">       в том числе:</t>
  </si>
  <si>
    <t>1.1 по выданным авансам на услуги связи</t>
  </si>
  <si>
    <t>1.2 по выданным авансам на транспортные услуги</t>
  </si>
  <si>
    <t>1.3 по выданным авансам на коммунальные услуги</t>
  </si>
  <si>
    <t>1.4 по выданным авансам на услуги по содержанию имущества</t>
  </si>
  <si>
    <t>1.5 по выданным авансам на прочие услуги</t>
  </si>
  <si>
    <t>1.6 по выданным авансам на приобретение основных средств</t>
  </si>
  <si>
    <t>1.7 по выданным авансам на приобретение нематериальных активов</t>
  </si>
  <si>
    <t>1.8 по выданным авансам на приобретение материальных запасов</t>
  </si>
  <si>
    <t>1.9 по выданным авансам на прочие расходы</t>
  </si>
  <si>
    <t>2. Расчеты по выданным авансам за счет средств, полученных от платной и иной приносящей доход деятельности, всего:</t>
  </si>
  <si>
    <t>2.1 по выданным авансам на услуги связи</t>
  </si>
  <si>
    <t>2.2 по выданным авансам на транспортные услуги</t>
  </si>
  <si>
    <t>2.3 по выданным авансам на коммунальные услуги</t>
  </si>
  <si>
    <t>2.4 по выданным авансам на услуги по содержанию имущества</t>
  </si>
  <si>
    <t>2.5 по выданным авансам на прочие услуги</t>
  </si>
  <si>
    <t>2.6 по выданным авансам на приобретение основных средств</t>
  </si>
  <si>
    <t>2.7 по выданным авансам на приобретение нематериальных активов</t>
  </si>
  <si>
    <t>2.8 по выданным авансам на приобретение материальных запасов</t>
  </si>
  <si>
    <t>2.9. по выданным авансам на прочие расходы</t>
  </si>
  <si>
    <t>2.3.2. Сведения о показателях по кредиторской задолженности учреждения</t>
  </si>
  <si>
    <t>Кредиторская задолженность на начало отчетного года</t>
  </si>
  <si>
    <t>Кредиторская задолженность на конец отчетного года</t>
  </si>
  <si>
    <t>Обязательства, всего</t>
  </si>
  <si>
    <t xml:space="preserve">из них:   </t>
  </si>
  <si>
    <t>1.1 по заработной плате</t>
  </si>
  <si>
    <t xml:space="preserve">1.2  по начислениям на выплаты по оплате труда </t>
  </si>
  <si>
    <t>1.3  по оплате услуг связи</t>
  </si>
  <si>
    <t>1.4 по оплате транспортных услуг</t>
  </si>
  <si>
    <t>1.5 по оплате коммунальных услуг</t>
  </si>
  <si>
    <t>1.6 по оплате услуг по содержанию имущества</t>
  </si>
  <si>
    <t>1.7. по оплате прочих услуг</t>
  </si>
  <si>
    <t>1.8. по приобретению основных средств</t>
  </si>
  <si>
    <t>1.9 по приобретению нематериальных активов</t>
  </si>
  <si>
    <t>1.10 по приобретению материальных запасов</t>
  </si>
  <si>
    <t>1.11 по оплате прочих расходов</t>
  </si>
  <si>
    <t>1.12 по платежам в бюджет</t>
  </si>
  <si>
    <t>1.13 по прочим расчетам с кредиторами</t>
  </si>
  <si>
    <t>2. Расчеты за счет средств, полученных от платной и иной приносящей доход деятельности, всего:</t>
  </si>
  <si>
    <t>2.1 по заработной плате</t>
  </si>
  <si>
    <t xml:space="preserve">2.2.  по начислениям на выплаты по оплате труда </t>
  </si>
  <si>
    <t>2.3  по оплате услуг связи</t>
  </si>
  <si>
    <t>2.4 по оплате транспортных услуг</t>
  </si>
  <si>
    <t>2.5 по оплате коммунальных услуг</t>
  </si>
  <si>
    <t>2.6 по оплате услуг по содержанию имущества</t>
  </si>
  <si>
    <t>2.7 по оплате прочих услуг</t>
  </si>
  <si>
    <t>2.8 по приобретению основных средств</t>
  </si>
  <si>
    <t>2.9 по приобретению нематериальных активов</t>
  </si>
  <si>
    <t>2.10 по приобретению непроизводственных активов</t>
  </si>
  <si>
    <t>2.11 по приобретению материальных запасов</t>
  </si>
  <si>
    <t>2.12 по оплате прочих расходов</t>
  </si>
  <si>
    <t>2.13 по платежам в бюджет</t>
  </si>
  <si>
    <t>2.14 по прочим расчетам с кредиторами</t>
  </si>
  <si>
    <t>2.4. Сведения по оказанию услуг учреждением</t>
  </si>
  <si>
    <t>2.4.1. Информация о ценах (тарифах)  на платные услуги (работы), оказываемые учреждением потребителям, а также доходах, полученных учреждением от оказания платных услуг (выполнения работ)</t>
  </si>
  <si>
    <t>№ п/п</t>
  </si>
  <si>
    <t>Наименование услуги (работы)</t>
  </si>
  <si>
    <t xml:space="preserve">          2.4.4. Принятые меры по результатам рассмотрения жалоб потребителей:</t>
  </si>
  <si>
    <t>2.4.5. Показатели по поступлениям и выплатам учреждения</t>
  </si>
  <si>
    <t>КОСГУ</t>
  </si>
  <si>
    <t>Планируемый остаток средств на начало планируемого года</t>
  </si>
  <si>
    <t>Х</t>
  </si>
  <si>
    <t>Поступления, всего:</t>
  </si>
  <si>
    <t>в том числе:</t>
  </si>
  <si>
    <t>Целевые субсидии</t>
  </si>
  <si>
    <t>Бюджетные инвестиции</t>
  </si>
  <si>
    <t>Поступления от оказания бюджетным учреждением  (подразделением) услуг (выполнения работ) , предоставление которых для физических и юридических лиц осуществляется на платной основе, всего</t>
  </si>
  <si>
    <t>Поступления от иной приносящей доход деятельности, всего:</t>
  </si>
  <si>
    <t>Планируемый остаток средств на конец планируемого года</t>
  </si>
  <si>
    <t>Выплаты, всего:</t>
  </si>
  <si>
    <t>Оплата труда и начисления на выплаты по оплате труда, всего</t>
  </si>
  <si>
    <t>Заработная плата</t>
  </si>
  <si>
    <t>Прочие выплаты</t>
  </si>
  <si>
    <t>Начисления на выплаты по оплате труда</t>
  </si>
  <si>
    <t>Оплата работ, услуг, всего</t>
  </si>
  <si>
    <t>Услуги связи</t>
  </si>
  <si>
    <t>Арендная плата за пользование имуществом</t>
  </si>
  <si>
    <t>Работы, услуги по содержанию имущества</t>
  </si>
  <si>
    <t>Прочие работы, услуги</t>
  </si>
  <si>
    <t>Прочие расходы</t>
  </si>
  <si>
    <t>Безвозмездные перечисления организациям, всего</t>
  </si>
  <si>
    <t xml:space="preserve">Поступление нефинансовых активов, всего </t>
  </si>
  <si>
    <t>Увеличение стоимости основных средств</t>
  </si>
  <si>
    <t>Увеличение стоимости нематериальных активов</t>
  </si>
  <si>
    <t>Увеличение стоимости непроизводственных активов</t>
  </si>
  <si>
    <t>Увеличение стоимости материальных запасов</t>
  </si>
  <si>
    <t>Поступление финансовых активов, всего</t>
  </si>
  <si>
    <t>Увеличение стоимости ценных бумаг, кроме акций и иных форм участия в капитале</t>
  </si>
  <si>
    <t>Увеличение стоимости акций и иных форм участия в капитале</t>
  </si>
  <si>
    <t xml:space="preserve">2.4.6. Сведения о выполнении муниципального задания и заданий по целевым показателям эффективности работы учреждения </t>
  </si>
  <si>
    <t>Ед. измерения</t>
  </si>
  <si>
    <t>Утвержденная величина задания</t>
  </si>
  <si>
    <t>%</t>
  </si>
  <si>
    <t>1. Общая балансовая (остаточная) стоимость недвижимого имущества, находящегося у учреждения на праве оперативного управления, рублей</t>
  </si>
  <si>
    <t>в т.ч. переданного в:</t>
  </si>
  <si>
    <t xml:space="preserve">         аренду</t>
  </si>
  <si>
    <t xml:space="preserve">         безвозмездное пользование</t>
  </si>
  <si>
    <t>2. Общая балансовая (остаточная) стоимость движимого имущества, находящегося у учреждения на праве оперативного управления, рублей</t>
  </si>
  <si>
    <t>3. Общая площадь объектов недвижимого имущества, находящегося у учреждения на праве оперативного управления, кв.м</t>
  </si>
  <si>
    <t>4. Количество объектов недвижимого имущества, находящегося у учреждения на праве оперативного управления, единиц</t>
  </si>
  <si>
    <t>5. Объем средств, полученных в отчетном году от распоряжения в установленном порядке имуществом, находящимся у учреждения на праве оперативного управления, рублей</t>
  </si>
  <si>
    <t>в т.ч.:</t>
  </si>
  <si>
    <t xml:space="preserve">   переданного в аренду</t>
  </si>
  <si>
    <t xml:space="preserve">   иного использования </t>
  </si>
  <si>
    <t>7. Общая балансовая (остаточная) стоимость недвижимого имущества, приобретенного учреждением в отчетном году за счет доходов, полученных от платных услуг и иной приносящей доход деятельности, рублей</t>
  </si>
  <si>
    <t>8. Общая балансовая (остаточная) стоимость особо ценного движимого имущества, находящегося у учреждения на праве оперативного управления, рублей</t>
  </si>
  <si>
    <t>СОГЛАСОВАНО:</t>
  </si>
  <si>
    <t>Реквизиты документа (№ и дата)</t>
  </si>
  <si>
    <t>Срок действия документа</t>
  </si>
  <si>
    <t>На конец отчетного года</t>
  </si>
  <si>
    <t>Изменение (увеличение, уменьшение), %</t>
  </si>
  <si>
    <t>в т.ч. просроченная дебиторская задолженность</t>
  </si>
  <si>
    <t>Причины образования дебиторской задолженности, в т.ч. нереальной к взысканию</t>
  </si>
  <si>
    <t>в т.ч. просроченная кредиторская задолженность</t>
  </si>
  <si>
    <t>Причины образования кредиторской задолженности, в т.ч. просроченной</t>
  </si>
  <si>
    <t>Цена (тариф)  во II кв. за единицу услуги, рублей</t>
  </si>
  <si>
    <t>Цена (тариф)  в III кв. за единицу услуги, рублей</t>
  </si>
  <si>
    <t>Цена (тариф)  в IV кв. за единицу услуги, рублей</t>
  </si>
  <si>
    <t>Сумма дохода, полученного учреждением от оказания платной услуги (выполнения работы), рублей</t>
  </si>
  <si>
    <t>Суммы кассовых  поступлений (с учетом возврата) и выплат (с учетом восстановленных кассовых выплат), рублей</t>
  </si>
  <si>
    <t>Процент отклонения от плановых показателей, %</t>
  </si>
  <si>
    <t>Причины отклонений от плановых показателей</t>
  </si>
  <si>
    <t>% выполнения задания</t>
  </si>
  <si>
    <t>Причины невыполнения государственного задания и заданий по целевым показателям эффективности работы учреждения</t>
  </si>
  <si>
    <t>Отдел культуры администрации города Шарыпово</t>
  </si>
  <si>
    <r>
      <t> </t>
    </r>
    <r>
      <rPr>
        <b/>
        <sz val="12"/>
        <color rgb="FF000000"/>
        <rFont val="Times New Roman"/>
        <family val="1"/>
        <charset val="204"/>
      </rPr>
      <t>Раздел 3. Сведения об использовании имущества, закрепленного за учреждением</t>
    </r>
  </si>
  <si>
    <t xml:space="preserve">Отчет </t>
  </si>
  <si>
    <r>
      <t xml:space="preserve">2.2. Общая сумма выставленных требований в возмещение ущерба по недостачам и хищениям материальных ценностей, денежных средств, а также от порчи материальных ценностей за отчетный период - </t>
    </r>
    <r>
      <rPr>
        <b/>
        <u/>
        <sz val="12"/>
        <color rgb="FF000000"/>
        <rFont val="Times New Roman"/>
        <family val="1"/>
        <charset val="204"/>
      </rPr>
      <t>0,00</t>
    </r>
    <r>
      <rPr>
        <b/>
        <sz val="12"/>
        <color rgb="FF000000"/>
        <rFont val="Times New Roman"/>
        <family val="1"/>
        <charset val="204"/>
      </rPr>
      <t xml:space="preserve"> рублей.</t>
    </r>
  </si>
  <si>
    <t>оплата по счету</t>
  </si>
  <si>
    <t>Цена (тариф)  в I кв. за единицу услуги, руб.</t>
  </si>
  <si>
    <t xml:space="preserve">Коммунальные услуги </t>
  </si>
  <si>
    <t>Увеличение стоимости материальных запасов  (бюджет)</t>
  </si>
  <si>
    <t>чел.</t>
  </si>
  <si>
    <t>Директор МКУ "ЦБОК"</t>
  </si>
  <si>
    <t>Л.А. Шокова</t>
  </si>
  <si>
    <t>Начальник отдела экономики и планирования Администрации города Шарыпово</t>
  </si>
  <si>
    <t>Е.В. Рачеева</t>
  </si>
  <si>
    <t>Е.А. Гришина</t>
  </si>
  <si>
    <t>А.Н. Еременко</t>
  </si>
  <si>
    <t>Г.А. Гришина</t>
  </si>
  <si>
    <t xml:space="preserve">Транспортные услуги </t>
  </si>
  <si>
    <t>4. Охват детского населения в возрасте от 7 до 15 лет обучением в ДШИ</t>
  </si>
  <si>
    <t>5.Обучение учащихся посредством реализации дополнительных образовательных программ</t>
  </si>
  <si>
    <t xml:space="preserve"> - родительская плата (площадка)</t>
  </si>
  <si>
    <t>17725,59/0,00</t>
  </si>
  <si>
    <t>1. Расчеты по выданным авансам, полученным за счет средств городского бюджета, всего:</t>
  </si>
  <si>
    <t>1. Расчеты за счет средств городского бюджета, всего:</t>
  </si>
  <si>
    <t>Субсидии на выполнении муниципального задания</t>
  </si>
  <si>
    <t>2. Доля выпускников, продолживших обучение по программам среднего и высшего профессионального образования в области культуры</t>
  </si>
  <si>
    <t xml:space="preserve"> - танцевальная студия для взрослых</t>
  </si>
  <si>
    <t>4773250,32/1582515,04</t>
  </si>
  <si>
    <t>576155,10/140561,87</t>
  </si>
  <si>
    <t>4179369,63/1441953,17</t>
  </si>
  <si>
    <t>Главный бухгалтер МКУ "ЦБОК"</t>
  </si>
  <si>
    <t>Е.В. Глазунова</t>
  </si>
  <si>
    <t>Исполнитель: Ведущий экономист  МКУ "ЦБОК"  тел. 8 (39153) 37772</t>
  </si>
  <si>
    <t>Руководитель Финансового управления Администрации города Шарыпово</t>
  </si>
  <si>
    <t xml:space="preserve">Начальник отдела учета и отчетности Финансового управления Администрации города  Шарыпово </t>
  </si>
  <si>
    <t xml:space="preserve">Главный специалист Финансового управления Администрации города  Шарыпово </t>
  </si>
  <si>
    <t>СОГЛАСОВАНО:                                                                                                                                                                                                   УТВЕРЖДАЮ:</t>
  </si>
  <si>
    <t>1. Доля обучающихся, ставших победителями и призерами мероприятий зонального,  краевого, регионального, всероссийского уровня</t>
  </si>
  <si>
    <t>3. Доля педагогов имеющих первую и высшую квалификационные категории</t>
  </si>
  <si>
    <t>6. Общая балансовая (остаточная) стоимость недвижимого имущества, приобретенного учреждением в отчетном году за счет средств, выделенных из городского бюджета  на указанные цели, рублей</t>
  </si>
  <si>
    <t>Ведущий специалист по имущественным отношениям КУМИ Администрации города Шарыпово</t>
  </si>
  <si>
    <t>О.Г. Крысенко</t>
  </si>
  <si>
    <t>Начальник Отдела культуры администрации города Шарыпово                                                                             Директор МБУДО "ДШИ п. Дубинино"</t>
  </si>
  <si>
    <t>________________________ М.А. Шереметьева.                                                                                                                  __________________С.Н. Гроза</t>
  </si>
  <si>
    <t>за 2015 год</t>
  </si>
  <si>
    <t>оптимизация расходов учреждения</t>
  </si>
  <si>
    <t>4637832,88/1398212,97</t>
  </si>
  <si>
    <t>Танцевальная студия для взрослых</t>
  </si>
  <si>
    <t>От благотворительных фондов</t>
  </si>
  <si>
    <t>576155,10/111813,59</t>
  </si>
  <si>
    <t>4043952,19/1286399,38</t>
  </si>
  <si>
    <t>Е.А. Курносова.</t>
  </si>
  <si>
    <t>Е.В. Ерошкина</t>
  </si>
  <si>
    <t>"__"  марта   2016 г.                                                                                                                                                                                       "__"   марта   2016 г.</t>
  </si>
  <si>
    <t>Муниципальное бюджетное учреждение дополнительного образования  "Детская школа искусств п. Дубинино"</t>
  </si>
  <si>
    <t>серия 24 № 006483141</t>
  </si>
  <si>
    <t>Заместитель Главы города Шарыпово -Председатель КУМИ Администрации г. Шарыпово</t>
  </si>
  <si>
    <r>
      <t xml:space="preserve">          2.4.2. Общее количество потребителей, воспользовавшихся услугами (работами) учреждения (в т.ч. платными) за отчетный период - </t>
    </r>
    <r>
      <rPr>
        <u/>
        <sz val="11"/>
        <rFont val="Times New Roman"/>
        <family val="1"/>
        <charset val="204"/>
      </rPr>
      <t>220</t>
    </r>
    <r>
      <rPr>
        <sz val="11"/>
        <rFont val="Times New Roman"/>
        <family val="1"/>
        <charset val="204"/>
      </rPr>
      <t xml:space="preserve"> единиц.</t>
    </r>
  </si>
  <si>
    <r>
      <t xml:space="preserve">          2.4.3.  Количество жалоб потребителей - </t>
    </r>
    <r>
      <rPr>
        <u/>
        <sz val="11"/>
        <color rgb="FF000000"/>
        <rFont val="Times New Roman"/>
        <family val="1"/>
        <charset val="204"/>
      </rPr>
      <t xml:space="preserve">  0             </t>
    </r>
    <r>
      <rPr>
        <sz val="11"/>
        <color rgb="FF000000"/>
        <rFont val="Times New Roman"/>
        <family val="1"/>
        <charset val="204"/>
      </rPr>
      <t xml:space="preserve"> шт.</t>
    </r>
  </si>
  <si>
    <t xml:space="preserve"> № 32 от 01.09.2014 г.</t>
  </si>
  <si>
    <t>бессрочный</t>
  </si>
  <si>
    <t>Суммы плановых поступлений и выплат,рублей</t>
  </si>
  <si>
    <t>при формировании плана по платным услугам предполагалось набрать больше человек на обучение на платной основе</t>
  </si>
  <si>
    <t>поступления меньше плана</t>
  </si>
  <si>
    <t>резерв плана на оплату коммунальных услуг</t>
  </si>
  <si>
    <t xml:space="preserve"> - Дополнительное образование детей</t>
  </si>
  <si>
    <t xml:space="preserve">                                                </t>
  </si>
  <si>
    <t>№ 09 от 14.01.2011г.                                                        ( в ред. № 110 от 14.08.2015 г.)</t>
  </si>
  <si>
    <t>Приказ  Отдела культуры администрации города Шарыпово об утверждении Устава МБОУ ДОД "ДШИ п. Дубинино"</t>
  </si>
  <si>
    <t>Приказ об утверждении Положения о правилах оказания дополнительных платных образовательных услуг</t>
  </si>
  <si>
    <t>Приказ Отдела культуры администрации города Шарыпово "О создании муниципальных бюджетных учреждений"</t>
  </si>
  <si>
    <t>-2,8/-11,6</t>
  </si>
  <si>
    <t>Лицензия на осуществление образовательной деятельности</t>
  </si>
  <si>
    <t>№ 8212-л от 12.10.2015 серия 24Л01№ 0001383</t>
  </si>
  <si>
    <t>Свидетельство о внесении записи в Единый государственный реестр юридических лиц</t>
  </si>
  <si>
    <t>Свидетельство о постановке на учет российской организации в налоговом органе по месту ее нахождения</t>
  </si>
  <si>
    <t xml:space="preserve">24 005838433 от 24.01.2011г. </t>
  </si>
  <si>
    <t>№ 10 от 14.01.2011г.;                                               (в ред. от 14.08.2015г. № 110)</t>
  </si>
</sst>
</file>

<file path=xl/styles.xml><?xml version="1.0" encoding="utf-8"?>
<styleSheet xmlns="http://schemas.openxmlformats.org/spreadsheetml/2006/main">
  <numFmts count="1">
    <numFmt numFmtId="164" formatCode="0.0"/>
  </numFmts>
  <fonts count="28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Arial Narrow"/>
      <family val="2"/>
      <charset val="204"/>
    </font>
    <font>
      <b/>
      <sz val="10"/>
      <color rgb="FF000000"/>
      <name val="Arial Narrow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1">
    <xf numFmtId="0" fontId="0" fillId="0" borderId="0" xfId="0"/>
    <xf numFmtId="0" fontId="6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vertical="top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14" fillId="0" borderId="0" xfId="0" applyFont="1"/>
    <xf numFmtId="0" fontId="9" fillId="0" borderId="0" xfId="0" applyFont="1" applyAlignment="1">
      <alignment horizontal="left"/>
    </xf>
    <xf numFmtId="164" fontId="3" fillId="0" borderId="3" xfId="0" applyNumberFormat="1" applyFont="1" applyBorder="1" applyAlignment="1">
      <alignment horizontal="center" vertical="top" wrapText="1"/>
    </xf>
    <xf numFmtId="164" fontId="3" fillId="0" borderId="3" xfId="0" applyNumberFormat="1" applyFont="1" applyBorder="1" applyAlignment="1">
      <alignment horizontal="center" wrapText="1"/>
    </xf>
    <xf numFmtId="164" fontId="4" fillId="0" borderId="3" xfId="0" applyNumberFormat="1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3" xfId="0" applyFont="1" applyBorder="1"/>
    <xf numFmtId="0" fontId="6" fillId="0" borderId="0" xfId="0" applyFont="1"/>
    <xf numFmtId="0" fontId="0" fillId="0" borderId="0" xfId="0"/>
    <xf numFmtId="0" fontId="9" fillId="0" borderId="0" xfId="0" applyFont="1" applyAlignment="1">
      <alignment horizontal="left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3" xfId="0" applyFont="1" applyBorder="1" applyAlignment="1">
      <alignment horizontal="center"/>
    </xf>
    <xf numFmtId="2" fontId="4" fillId="0" borderId="3" xfId="0" applyNumberFormat="1" applyFont="1" applyBorder="1" applyAlignment="1">
      <alignment horizontal="center" wrapText="1"/>
    </xf>
    <xf numFmtId="2" fontId="3" fillId="0" borderId="3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center" textRotation="90" wrapText="1"/>
    </xf>
    <xf numFmtId="0" fontId="23" fillId="0" borderId="3" xfId="0" applyFont="1" applyBorder="1" applyAlignment="1">
      <alignment horizont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0" fillId="0" borderId="0" xfId="0"/>
    <xf numFmtId="0" fontId="25" fillId="0" borderId="3" xfId="0" applyFont="1" applyBorder="1" applyAlignment="1">
      <alignment horizontal="center" wrapText="1"/>
    </xf>
    <xf numFmtId="0" fontId="2" fillId="0" borderId="0" xfId="0" applyFont="1" applyBorder="1" applyAlignment="1"/>
    <xf numFmtId="2" fontId="2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164" fontId="4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/>
    <xf numFmtId="0" fontId="0" fillId="0" borderId="0" xfId="0" applyAlignment="1"/>
    <xf numFmtId="0" fontId="8" fillId="0" borderId="0" xfId="0" applyFont="1" applyAlignment="1">
      <alignment horizontal="center" vertical="top" wrapText="1"/>
    </xf>
    <xf numFmtId="0" fontId="9" fillId="0" borderId="11" xfId="0" applyFont="1" applyBorder="1"/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Border="1" applyAlignment="1"/>
    <xf numFmtId="0" fontId="6" fillId="0" borderId="0" xfId="0" applyFont="1"/>
    <xf numFmtId="0" fontId="0" fillId="0" borderId="0" xfId="0"/>
    <xf numFmtId="0" fontId="15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5" fillId="0" borderId="3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3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5" fillId="0" borderId="4" xfId="0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6" fillId="0" borderId="3" xfId="0" applyFont="1" applyBorder="1" applyAlignment="1">
      <alignment horizontal="left" wrapText="1"/>
    </xf>
    <xf numFmtId="0" fontId="0" fillId="0" borderId="3" xfId="0" applyBorder="1" applyAlignment="1">
      <alignment horizontal="left"/>
    </xf>
    <xf numFmtId="0" fontId="15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left" wrapText="1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15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3" xfId="0" applyFont="1" applyBorder="1" applyAlignment="1">
      <alignment horizontal="left" wrapText="1"/>
    </xf>
    <xf numFmtId="0" fontId="26" fillId="0" borderId="3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8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top" wrapText="1"/>
    </xf>
    <xf numFmtId="2" fontId="3" fillId="0" borderId="5" xfId="0" applyNumberFormat="1" applyFont="1" applyBorder="1" applyAlignment="1">
      <alignment horizontal="center" vertical="top" wrapText="1"/>
    </xf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4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0" borderId="0" xfId="0" applyFont="1" applyBorder="1" applyAlignment="1">
      <alignment wrapText="1"/>
    </xf>
    <xf numFmtId="0" fontId="0" fillId="0" borderId="0" xfId="0" applyBorder="1" applyAlignment="1"/>
    <xf numFmtId="0" fontId="1" fillId="0" borderId="0" xfId="0" applyFont="1" applyBorder="1" applyAlignment="1"/>
    <xf numFmtId="0" fontId="1" fillId="0" borderId="0" xfId="0" applyFont="1" applyAlignment="1"/>
    <xf numFmtId="0" fontId="0" fillId="0" borderId="0" xfId="0" applyFont="1" applyAlignment="1"/>
    <xf numFmtId="0" fontId="1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9" fillId="0" borderId="0" xfId="0" applyFont="1" applyBorder="1"/>
    <xf numFmtId="0" fontId="6" fillId="0" borderId="0" xfId="0" applyFont="1"/>
    <xf numFmtId="0" fontId="0" fillId="0" borderId="0" xfId="0"/>
    <xf numFmtId="0" fontId="9" fillId="0" borderId="0" xfId="0" applyFont="1" applyAlignment="1"/>
    <xf numFmtId="0" fontId="9" fillId="0" borderId="0" xfId="0" applyFont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8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5" fillId="0" borderId="6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2" fontId="3" fillId="0" borderId="3" xfId="0" applyNumberFormat="1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wrapText="1"/>
    </xf>
    <xf numFmtId="2" fontId="13" fillId="0" borderId="3" xfId="0" applyNumberFormat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5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4" fillId="0" borderId="9" xfId="0" applyFont="1" applyBorder="1" applyAlignment="1">
      <alignment horizontal="center" vertical="center" textRotation="90" wrapText="1"/>
    </xf>
    <xf numFmtId="0" fontId="4" fillId="0" borderId="10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2" fontId="2" fillId="0" borderId="4" xfId="0" applyNumberFormat="1" applyFont="1" applyBorder="1" applyAlignment="1">
      <alignment horizontal="center" wrapText="1"/>
    </xf>
    <xf numFmtId="0" fontId="19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24" fillId="0" borderId="5" xfId="0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2" fontId="4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2" fontId="4" fillId="0" borderId="5" xfId="0" applyNumberFormat="1" applyFont="1" applyBorder="1" applyAlignment="1">
      <alignment horizontal="center" wrapText="1"/>
    </xf>
    <xf numFmtId="2" fontId="3" fillId="0" borderId="5" xfId="0" applyNumberFormat="1" applyFont="1" applyBorder="1" applyAlignment="1">
      <alignment horizontal="center" wrapText="1"/>
    </xf>
    <xf numFmtId="0" fontId="0" fillId="0" borderId="6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5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9" fillId="0" borderId="0" xfId="0" applyFont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3" xfId="0" applyFont="1" applyBorder="1" applyAlignment="1">
      <alignment vertical="top" wrapText="1"/>
    </xf>
    <xf numFmtId="0" fontId="15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7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9" fillId="0" borderId="6" xfId="0" applyFont="1" applyBorder="1" applyAlignment="1"/>
    <xf numFmtId="0" fontId="0" fillId="0" borderId="11" xfId="0" applyBorder="1" applyAlignment="1"/>
    <xf numFmtId="0" fontId="9" fillId="0" borderId="6" xfId="0" applyFont="1" applyBorder="1"/>
    <xf numFmtId="0" fontId="8" fillId="0" borderId="0" xfId="0" applyFont="1" applyAlignment="1">
      <alignment horizontal="left" vertical="top" wrapText="1"/>
    </xf>
    <xf numFmtId="0" fontId="0" fillId="0" borderId="0" xfId="0" applyAlignment="1"/>
    <xf numFmtId="0" fontId="9" fillId="0" borderId="11" xfId="0" applyFont="1" applyBorder="1" applyAlignment="1"/>
    <xf numFmtId="0" fontId="9" fillId="0" borderId="0" xfId="0" applyFont="1" applyBorder="1" applyAlignment="1"/>
    <xf numFmtId="0" fontId="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11" xfId="0" applyFont="1" applyBorder="1"/>
    <xf numFmtId="0" fontId="1" fillId="0" borderId="6" xfId="0" applyFont="1" applyBorder="1" applyAlignment="1"/>
    <xf numFmtId="0" fontId="9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top" wrapText="1"/>
    </xf>
    <xf numFmtId="0" fontId="0" fillId="0" borderId="5" xfId="0" applyBorder="1" applyAlignment="1"/>
    <xf numFmtId="0" fontId="0" fillId="0" borderId="6" xfId="0" applyBorder="1" applyAlignment="1"/>
    <xf numFmtId="0" fontId="15" fillId="0" borderId="4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2" fillId="0" borderId="6" xfId="0" applyFont="1" applyBorder="1" applyAlignment="1"/>
    <xf numFmtId="0" fontId="4" fillId="0" borderId="4" xfId="0" applyFont="1" applyBorder="1" applyAlignment="1">
      <alignment vertical="top"/>
    </xf>
    <xf numFmtId="0" fontId="4" fillId="0" borderId="6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14"/>
  <sheetViews>
    <sheetView tabSelected="1" topLeftCell="A16" workbookViewId="0">
      <selection activeCell="Q27" sqref="Q27"/>
    </sheetView>
  </sheetViews>
  <sheetFormatPr defaultRowHeight="15"/>
  <cols>
    <col min="5" max="5" width="4.140625" customWidth="1"/>
    <col min="9" max="10" width="9.140625" customWidth="1"/>
    <col min="11" max="11" width="11.5703125" customWidth="1"/>
    <col min="12" max="12" width="16.5703125" customWidth="1"/>
    <col min="13" max="13" width="13.140625" customWidth="1"/>
    <col min="14" max="14" width="18" customWidth="1"/>
  </cols>
  <sheetData>
    <row r="1" spans="1:15" ht="15.75">
      <c r="A1" s="104" t="s">
        <v>188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8"/>
    </row>
    <row r="2" spans="1:15" ht="15.75">
      <c r="A2" s="140" t="s">
        <v>194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8"/>
    </row>
    <row r="3" spans="1:15">
      <c r="A3" s="141" t="s">
        <v>195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  <c r="M3" s="139"/>
      <c r="N3" s="139"/>
      <c r="O3" s="2"/>
    </row>
    <row r="4" spans="1:15">
      <c r="A4" s="141" t="s">
        <v>205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2"/>
    </row>
    <row r="5" spans="1:15" ht="18.75">
      <c r="A5" s="142" t="s">
        <v>155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2"/>
    </row>
    <row r="6" spans="1:15" ht="18.75">
      <c r="A6" s="142" t="s">
        <v>0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2"/>
    </row>
    <row r="7" spans="1:15" ht="18" customHeight="1">
      <c r="A7" s="142" t="s">
        <v>196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2"/>
    </row>
    <row r="8" spans="1:15" ht="21" customHeight="1" thickBot="1">
      <c r="A8" s="143" t="s">
        <v>206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7"/>
    </row>
    <row r="9" spans="1:15">
      <c r="A9" s="144" t="s">
        <v>1</v>
      </c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3"/>
    </row>
    <row r="10" spans="1:15" ht="16.5" thickBot="1">
      <c r="A10" s="145" t="s">
        <v>153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3"/>
    </row>
    <row r="11" spans="1:15">
      <c r="A11" s="144" t="s">
        <v>2</v>
      </c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3"/>
    </row>
    <row r="12" spans="1:15" ht="15.75">
      <c r="A12" s="100" t="s">
        <v>3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3"/>
    </row>
    <row r="13" spans="1:15" s="61" customFormat="1" ht="15.75">
      <c r="A13" s="54"/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3"/>
    </row>
    <row r="14" spans="1:15" ht="15.75">
      <c r="A14" s="97" t="s">
        <v>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3"/>
    </row>
    <row r="15" spans="1:15">
      <c r="A15" s="146" t="s">
        <v>217</v>
      </c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3"/>
    </row>
    <row r="16" spans="1:15" s="61" customFormat="1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3"/>
    </row>
    <row r="17" spans="1:15" ht="18.75" customHeight="1">
      <c r="A17" s="97" t="s">
        <v>5</v>
      </c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1"/>
    </row>
    <row r="18" spans="1:15" ht="15" customHeight="1">
      <c r="A18" s="146" t="s">
        <v>178</v>
      </c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"/>
    </row>
    <row r="19" spans="1:15" s="61" customFormat="1" ht="15" customHeight="1">
      <c r="A19" s="62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0"/>
    </row>
    <row r="20" spans="1:15" ht="15.75">
      <c r="A20" s="97" t="s">
        <v>6</v>
      </c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97"/>
      <c r="O20" s="1"/>
    </row>
    <row r="21" spans="1:15" ht="16.5" customHeight="1">
      <c r="A21" s="78" t="s">
        <v>7</v>
      </c>
      <c r="B21" s="150"/>
      <c r="C21" s="150"/>
      <c r="D21" s="150"/>
      <c r="E21" s="150"/>
      <c r="F21" s="76"/>
      <c r="G21" s="76"/>
      <c r="H21" s="76"/>
      <c r="I21" s="77"/>
      <c r="J21" s="75" t="s">
        <v>136</v>
      </c>
      <c r="K21" s="148"/>
      <c r="L21" s="149"/>
      <c r="M21" s="102" t="s">
        <v>137</v>
      </c>
      <c r="N21" s="102"/>
      <c r="O21" s="1"/>
    </row>
    <row r="22" spans="1:15" s="61" customFormat="1" ht="28.5" customHeight="1">
      <c r="A22" s="72" t="s">
        <v>222</v>
      </c>
      <c r="B22" s="73"/>
      <c r="C22" s="73"/>
      <c r="D22" s="73"/>
      <c r="E22" s="73"/>
      <c r="F22" s="73"/>
      <c r="G22" s="73"/>
      <c r="H22" s="73"/>
      <c r="I22" s="74"/>
      <c r="J22" s="75" t="s">
        <v>229</v>
      </c>
      <c r="K22" s="76"/>
      <c r="L22" s="77"/>
      <c r="M22" s="78" t="s">
        <v>212</v>
      </c>
      <c r="N22" s="79"/>
      <c r="O22" s="60"/>
    </row>
    <row r="23" spans="1:15" s="24" customFormat="1" ht="29.25" customHeight="1">
      <c r="A23" s="80" t="s">
        <v>220</v>
      </c>
      <c r="B23" s="92"/>
      <c r="C23" s="92"/>
      <c r="D23" s="92"/>
      <c r="E23" s="92"/>
      <c r="F23" s="82"/>
      <c r="G23" s="82"/>
      <c r="H23" s="82"/>
      <c r="I23" s="82"/>
      <c r="J23" s="93" t="s">
        <v>219</v>
      </c>
      <c r="K23" s="94"/>
      <c r="L23" s="94"/>
      <c r="M23" s="85" t="s">
        <v>212</v>
      </c>
      <c r="N23" s="85"/>
      <c r="O23" s="23"/>
    </row>
    <row r="24" spans="1:15" s="24" customFormat="1" ht="27.75" customHeight="1">
      <c r="A24" s="80" t="s">
        <v>227</v>
      </c>
      <c r="B24" s="81"/>
      <c r="C24" s="81"/>
      <c r="D24" s="81"/>
      <c r="E24" s="81"/>
      <c r="F24" s="82"/>
      <c r="G24" s="82"/>
      <c r="H24" s="82"/>
      <c r="I24" s="82"/>
      <c r="J24" s="83" t="s">
        <v>207</v>
      </c>
      <c r="K24" s="84"/>
      <c r="L24" s="84"/>
      <c r="M24" s="85" t="s">
        <v>212</v>
      </c>
      <c r="N24" s="85"/>
      <c r="O24" s="23"/>
    </row>
    <row r="25" spans="1:15" s="61" customFormat="1" ht="30" customHeight="1">
      <c r="A25" s="80" t="s">
        <v>226</v>
      </c>
      <c r="B25" s="81"/>
      <c r="C25" s="81"/>
      <c r="D25" s="81"/>
      <c r="E25" s="81"/>
      <c r="F25" s="82"/>
      <c r="G25" s="82"/>
      <c r="H25" s="82"/>
      <c r="I25" s="82"/>
      <c r="J25" s="83" t="s">
        <v>228</v>
      </c>
      <c r="K25" s="84"/>
      <c r="L25" s="84"/>
      <c r="M25" s="85" t="s">
        <v>212</v>
      </c>
      <c r="N25" s="85"/>
      <c r="O25" s="60"/>
    </row>
    <row r="26" spans="1:15" s="61" customFormat="1" ht="18" customHeight="1">
      <c r="A26" s="86" t="s">
        <v>224</v>
      </c>
      <c r="B26" s="87"/>
      <c r="C26" s="87"/>
      <c r="D26" s="87"/>
      <c r="E26" s="87"/>
      <c r="F26" s="87"/>
      <c r="G26" s="87"/>
      <c r="H26" s="87"/>
      <c r="I26" s="88"/>
      <c r="J26" s="89" t="s">
        <v>225</v>
      </c>
      <c r="K26" s="90"/>
      <c r="L26" s="91"/>
      <c r="M26" s="85" t="s">
        <v>212</v>
      </c>
      <c r="N26" s="85"/>
      <c r="O26" s="60"/>
    </row>
    <row r="27" spans="1:15" ht="27.75" customHeight="1">
      <c r="A27" s="95" t="s">
        <v>221</v>
      </c>
      <c r="B27" s="96"/>
      <c r="C27" s="96"/>
      <c r="D27" s="96"/>
      <c r="E27" s="96"/>
      <c r="F27" s="82"/>
      <c r="G27" s="82"/>
      <c r="H27" s="82"/>
      <c r="I27" s="82"/>
      <c r="J27" s="83" t="s">
        <v>211</v>
      </c>
      <c r="K27" s="84"/>
      <c r="L27" s="84"/>
      <c r="M27" s="85" t="s">
        <v>212</v>
      </c>
      <c r="N27" s="85"/>
      <c r="O27" s="1"/>
    </row>
    <row r="28" spans="1:15" s="61" customFormat="1" ht="27.75" customHeight="1">
      <c r="A28" s="68"/>
      <c r="B28" s="69"/>
      <c r="C28" s="69"/>
      <c r="D28" s="69"/>
      <c r="E28" s="69"/>
      <c r="F28" s="70"/>
      <c r="G28" s="70"/>
      <c r="H28" s="70"/>
      <c r="I28" s="70"/>
      <c r="J28" s="39"/>
      <c r="K28" s="40"/>
      <c r="L28" s="40"/>
      <c r="M28" s="41"/>
      <c r="N28" s="41"/>
      <c r="O28" s="60"/>
    </row>
    <row r="29" spans="1:15" ht="15.75">
      <c r="A29" s="97" t="s">
        <v>8</v>
      </c>
      <c r="B29" s="97"/>
      <c r="C29" s="97"/>
      <c r="D29" s="97"/>
      <c r="E29" s="97"/>
      <c r="F29" s="97"/>
      <c r="G29" s="97"/>
      <c r="H29" s="97"/>
      <c r="I29" s="97"/>
      <c r="J29" s="97"/>
      <c r="K29" s="97"/>
      <c r="L29" s="97"/>
      <c r="M29" s="97"/>
      <c r="N29" s="97"/>
      <c r="O29" s="4"/>
    </row>
    <row r="30" spans="1:15" ht="15.75" customHeight="1">
      <c r="A30" s="151" t="s">
        <v>9</v>
      </c>
      <c r="B30" s="223"/>
      <c r="C30" s="223"/>
      <c r="D30" s="223"/>
      <c r="E30" s="223"/>
      <c r="F30" s="223"/>
      <c r="G30" s="223"/>
      <c r="H30" s="223"/>
      <c r="I30" s="223"/>
      <c r="J30" s="223"/>
      <c r="K30" s="223"/>
      <c r="L30" s="223"/>
      <c r="M30" s="191">
        <v>42.07</v>
      </c>
      <c r="N30" s="222"/>
      <c r="O30" s="4"/>
    </row>
    <row r="31" spans="1:15" ht="17.25" customHeight="1">
      <c r="A31" s="151" t="s">
        <v>10</v>
      </c>
      <c r="B31" s="223"/>
      <c r="C31" s="223"/>
      <c r="D31" s="223"/>
      <c r="E31" s="223"/>
      <c r="F31" s="223"/>
      <c r="G31" s="223"/>
      <c r="H31" s="223"/>
      <c r="I31" s="223"/>
      <c r="J31" s="223"/>
      <c r="K31" s="223"/>
      <c r="L31" s="223"/>
      <c r="M31" s="191">
        <v>35.299999999999997</v>
      </c>
      <c r="N31" s="222"/>
      <c r="O31" s="4"/>
    </row>
    <row r="32" spans="1:15" ht="17.25" customHeight="1">
      <c r="A32" s="151" t="s">
        <v>11</v>
      </c>
      <c r="B32" s="223"/>
      <c r="C32" s="223"/>
      <c r="D32" s="223"/>
      <c r="E32" s="223"/>
      <c r="F32" s="223"/>
      <c r="G32" s="223"/>
      <c r="H32" s="223"/>
      <c r="I32" s="223"/>
      <c r="J32" s="223"/>
      <c r="K32" s="223"/>
      <c r="L32" s="223"/>
      <c r="M32" s="191">
        <v>64.7</v>
      </c>
      <c r="N32" s="222"/>
      <c r="O32" s="4"/>
    </row>
    <row r="33" spans="1:16" ht="18.75" customHeight="1">
      <c r="A33" s="151" t="s">
        <v>12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3"/>
      <c r="L33" s="223"/>
      <c r="M33" s="191">
        <v>41.87</v>
      </c>
      <c r="N33" s="222"/>
      <c r="O33" s="4"/>
    </row>
    <row r="34" spans="1:16" ht="18" customHeight="1">
      <c r="A34" s="151" t="s">
        <v>13</v>
      </c>
      <c r="B34" s="152"/>
      <c r="C34" s="152"/>
      <c r="D34" s="152"/>
      <c r="E34" s="152"/>
      <c r="F34" s="152"/>
      <c r="G34" s="152"/>
      <c r="H34" s="152"/>
      <c r="I34" s="152"/>
      <c r="J34" s="223"/>
      <c r="K34" s="223"/>
      <c r="L34" s="222"/>
      <c r="M34" s="191">
        <v>37.5</v>
      </c>
      <c r="N34" s="195"/>
      <c r="O34" s="4"/>
    </row>
    <row r="35" spans="1:16" ht="17.25" customHeight="1">
      <c r="A35" s="151" t="s">
        <v>14</v>
      </c>
      <c r="B35" s="152"/>
      <c r="C35" s="152"/>
      <c r="D35" s="152"/>
      <c r="E35" s="152"/>
      <c r="F35" s="152"/>
      <c r="G35" s="152"/>
      <c r="H35" s="152"/>
      <c r="I35" s="152"/>
      <c r="J35" s="223"/>
      <c r="K35" s="223"/>
      <c r="L35" s="222"/>
      <c r="M35" s="191">
        <v>62.5</v>
      </c>
      <c r="N35" s="195"/>
      <c r="O35" s="5"/>
    </row>
    <row r="36" spans="1:16" ht="18" customHeight="1">
      <c r="A36" s="151" t="s">
        <v>15</v>
      </c>
      <c r="B36" s="152"/>
      <c r="C36" s="152"/>
      <c r="D36" s="152"/>
      <c r="E36" s="152"/>
      <c r="F36" s="152"/>
      <c r="G36" s="152"/>
      <c r="H36" s="152"/>
      <c r="I36" s="152"/>
      <c r="J36" s="223"/>
      <c r="K36" s="223"/>
      <c r="L36" s="222"/>
      <c r="M36" s="191">
        <v>-0.02</v>
      </c>
      <c r="N36" s="195"/>
      <c r="O36" s="5"/>
    </row>
    <row r="37" spans="1:16" ht="18" customHeight="1">
      <c r="A37" s="151" t="s">
        <v>16</v>
      </c>
      <c r="B37" s="152"/>
      <c r="C37" s="152"/>
      <c r="D37" s="152"/>
      <c r="E37" s="152"/>
      <c r="F37" s="152"/>
      <c r="G37" s="152"/>
      <c r="H37" s="152"/>
      <c r="I37" s="152"/>
      <c r="J37" s="223"/>
      <c r="K37" s="223"/>
      <c r="L37" s="222"/>
      <c r="M37" s="224" t="s">
        <v>197</v>
      </c>
      <c r="N37" s="195"/>
      <c r="O37" s="4"/>
    </row>
    <row r="38" spans="1:16" ht="18" customHeight="1">
      <c r="A38" s="151" t="s">
        <v>17</v>
      </c>
      <c r="B38" s="152"/>
      <c r="C38" s="152"/>
      <c r="D38" s="152"/>
      <c r="E38" s="152"/>
      <c r="F38" s="152"/>
      <c r="G38" s="152"/>
      <c r="H38" s="152"/>
      <c r="I38" s="152"/>
      <c r="J38" s="223"/>
      <c r="K38" s="223"/>
      <c r="L38" s="222"/>
      <c r="M38" s="191">
        <v>17495.05</v>
      </c>
      <c r="N38" s="195"/>
      <c r="O38" s="6"/>
    </row>
    <row r="39" spans="1:16" s="61" customFormat="1" ht="18" customHeight="1">
      <c r="A39" s="33"/>
      <c r="B39" s="33"/>
      <c r="C39" s="33"/>
      <c r="D39" s="33"/>
      <c r="E39" s="33"/>
      <c r="F39" s="33"/>
      <c r="G39" s="33"/>
      <c r="H39" s="33"/>
      <c r="I39" s="33"/>
      <c r="J39" s="59"/>
      <c r="K39" s="59"/>
      <c r="L39" s="59"/>
      <c r="M39" s="35"/>
      <c r="N39" s="42"/>
      <c r="O39" s="6"/>
    </row>
    <row r="40" spans="1:16" ht="15.75">
      <c r="A40" s="100" t="s">
        <v>18</v>
      </c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4"/>
    </row>
    <row r="41" spans="1:16" ht="16.5" customHeight="1">
      <c r="A41" s="101" t="s">
        <v>19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4"/>
    </row>
    <row r="42" spans="1:16" ht="24.75" customHeight="1">
      <c r="A42" s="102" t="s">
        <v>20</v>
      </c>
      <c r="B42" s="103"/>
      <c r="C42" s="103"/>
      <c r="D42" s="103"/>
      <c r="E42" s="103"/>
      <c r="F42" s="102" t="s">
        <v>21</v>
      </c>
      <c r="G42" s="102"/>
      <c r="H42" s="102"/>
      <c r="I42" s="102" t="s">
        <v>138</v>
      </c>
      <c r="J42" s="103"/>
      <c r="K42" s="103"/>
      <c r="L42" s="102" t="s">
        <v>139</v>
      </c>
      <c r="M42" s="103"/>
      <c r="N42" s="103"/>
      <c r="O42" s="4"/>
    </row>
    <row r="43" spans="1:16" ht="28.5" customHeight="1">
      <c r="A43" s="106" t="s">
        <v>22</v>
      </c>
      <c r="B43" s="107"/>
      <c r="C43" s="107"/>
      <c r="D43" s="107"/>
      <c r="E43" s="107"/>
      <c r="F43" s="108" t="s">
        <v>179</v>
      </c>
      <c r="G43" s="109"/>
      <c r="H43" s="109"/>
      <c r="I43" s="108" t="s">
        <v>198</v>
      </c>
      <c r="J43" s="109"/>
      <c r="K43" s="109"/>
      <c r="L43" s="110" t="s">
        <v>223</v>
      </c>
      <c r="M43" s="111"/>
      <c r="N43" s="111"/>
      <c r="O43" s="4"/>
    </row>
    <row r="44" spans="1:16" ht="35.25" customHeight="1">
      <c r="A44" s="100" t="s">
        <v>156</v>
      </c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4"/>
      <c r="P44" s="52" t="s">
        <v>218</v>
      </c>
    </row>
    <row r="45" spans="1:16" s="61" customFormat="1" ht="35.25" customHeight="1">
      <c r="A45" s="54"/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4"/>
    </row>
    <row r="46" spans="1:16" ht="18" customHeight="1">
      <c r="A46" s="112" t="s">
        <v>23</v>
      </c>
      <c r="B46" s="112"/>
      <c r="C46" s="112"/>
      <c r="D46" s="112"/>
      <c r="E46" s="112"/>
      <c r="F46" s="112"/>
      <c r="G46" s="112"/>
      <c r="H46" s="112"/>
      <c r="I46" s="112"/>
      <c r="J46" s="112"/>
      <c r="K46" s="112"/>
      <c r="L46" s="112"/>
      <c r="M46" s="112"/>
      <c r="N46" s="112"/>
      <c r="O46" s="4"/>
    </row>
    <row r="47" spans="1:16" s="44" customFormat="1" ht="18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"/>
    </row>
    <row r="48" spans="1:16" ht="18" customHeight="1">
      <c r="A48" s="113" t="s">
        <v>24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4"/>
    </row>
    <row r="49" spans="1:15" ht="81.75" customHeight="1">
      <c r="A49" s="114" t="s">
        <v>20</v>
      </c>
      <c r="B49" s="115"/>
      <c r="C49" s="115"/>
      <c r="D49" s="115"/>
      <c r="E49" s="116"/>
      <c r="F49" s="117"/>
      <c r="G49" s="78" t="s">
        <v>25</v>
      </c>
      <c r="H49" s="122"/>
      <c r="I49" s="78" t="s">
        <v>26</v>
      </c>
      <c r="J49" s="122"/>
      <c r="K49" s="8" t="s">
        <v>140</v>
      </c>
      <c r="L49" s="12" t="s">
        <v>139</v>
      </c>
      <c r="M49" s="78" t="s">
        <v>141</v>
      </c>
      <c r="N49" s="79"/>
      <c r="O49" s="4"/>
    </row>
    <row r="50" spans="1:15" ht="17.25" customHeight="1">
      <c r="A50" s="123" t="s">
        <v>27</v>
      </c>
      <c r="B50" s="124"/>
      <c r="C50" s="124"/>
      <c r="D50" s="124"/>
      <c r="E50" s="125"/>
      <c r="F50" s="126"/>
      <c r="G50" s="71">
        <f>SUM(G52)</f>
        <v>66640.08</v>
      </c>
      <c r="H50" s="71"/>
      <c r="I50" s="118">
        <f>SUM(I52)</f>
        <v>56412.130000000005</v>
      </c>
      <c r="J50" s="119"/>
      <c r="K50" s="13"/>
      <c r="L50" s="17">
        <f>SUM(L52)</f>
        <v>-15.348045800665304</v>
      </c>
      <c r="M50" s="120"/>
      <c r="N50" s="121"/>
      <c r="O50" s="4"/>
    </row>
    <row r="51" spans="1:15" ht="21" customHeight="1">
      <c r="A51" s="151" t="s">
        <v>28</v>
      </c>
      <c r="B51" s="152"/>
      <c r="C51" s="152"/>
      <c r="D51" s="152"/>
      <c r="E51" s="125"/>
      <c r="F51" s="126"/>
      <c r="G51" s="71"/>
      <c r="H51" s="71"/>
      <c r="I51" s="118"/>
      <c r="J51" s="119"/>
      <c r="K51" s="13"/>
      <c r="L51" s="17"/>
      <c r="M51" s="120"/>
      <c r="N51" s="121"/>
      <c r="O51" s="4"/>
    </row>
    <row r="52" spans="1:15" ht="29.25" customHeight="1">
      <c r="A52" s="151" t="s">
        <v>174</v>
      </c>
      <c r="B52" s="152"/>
      <c r="C52" s="152"/>
      <c r="D52" s="152"/>
      <c r="E52" s="125"/>
      <c r="F52" s="126"/>
      <c r="G52" s="153">
        <f>SUM(G54:H62)</f>
        <v>66640.08</v>
      </c>
      <c r="H52" s="71"/>
      <c r="I52" s="153">
        <f>SUM(I54:J56)</f>
        <v>56412.130000000005</v>
      </c>
      <c r="J52" s="153"/>
      <c r="K52" s="13"/>
      <c r="L52" s="17">
        <f xml:space="preserve"> (I52/G52*100)-100</f>
        <v>-15.348045800665304</v>
      </c>
      <c r="M52" s="120"/>
      <c r="N52" s="121"/>
      <c r="O52" s="4"/>
    </row>
    <row r="53" spans="1:15">
      <c r="A53" s="151" t="s">
        <v>29</v>
      </c>
      <c r="B53" s="152"/>
      <c r="C53" s="152"/>
      <c r="D53" s="152"/>
      <c r="E53" s="125"/>
      <c r="F53" s="126"/>
      <c r="G53" s="71"/>
      <c r="H53" s="71"/>
      <c r="I53" s="154"/>
      <c r="J53" s="155"/>
      <c r="K53" s="13"/>
      <c r="L53" s="17"/>
      <c r="M53" s="120"/>
      <c r="N53" s="121"/>
      <c r="O53" s="4"/>
    </row>
    <row r="54" spans="1:15">
      <c r="A54" s="151" t="s">
        <v>30</v>
      </c>
      <c r="B54" s="152"/>
      <c r="C54" s="152"/>
      <c r="D54" s="152"/>
      <c r="E54" s="125"/>
      <c r="F54" s="126"/>
      <c r="G54" s="118">
        <v>3300</v>
      </c>
      <c r="H54" s="119"/>
      <c r="I54" s="118">
        <v>3390.09</v>
      </c>
      <c r="J54" s="119"/>
      <c r="K54" s="13"/>
      <c r="L54" s="17">
        <f xml:space="preserve"> (I54/G54*100)-100</f>
        <v>2.730000000000004</v>
      </c>
      <c r="M54" s="98" t="s">
        <v>157</v>
      </c>
      <c r="N54" s="99"/>
      <c r="O54" s="4"/>
    </row>
    <row r="55" spans="1:15" ht="15" customHeight="1">
      <c r="A55" s="151" t="s">
        <v>31</v>
      </c>
      <c r="B55" s="152"/>
      <c r="C55" s="152"/>
      <c r="D55" s="152"/>
      <c r="E55" s="125"/>
      <c r="F55" s="126"/>
      <c r="G55" s="154"/>
      <c r="H55" s="155"/>
      <c r="I55" s="154"/>
      <c r="J55" s="155"/>
      <c r="K55" s="13"/>
      <c r="L55" s="17"/>
      <c r="M55" s="120"/>
      <c r="N55" s="121"/>
      <c r="O55" s="4"/>
    </row>
    <row r="56" spans="1:15" ht="15" customHeight="1">
      <c r="A56" s="151" t="s">
        <v>32</v>
      </c>
      <c r="B56" s="152"/>
      <c r="C56" s="152"/>
      <c r="D56" s="152"/>
      <c r="E56" s="125"/>
      <c r="F56" s="126"/>
      <c r="G56" s="118">
        <v>63340.08</v>
      </c>
      <c r="H56" s="119"/>
      <c r="I56" s="118">
        <v>53022.04</v>
      </c>
      <c r="J56" s="119"/>
      <c r="K56" s="13"/>
      <c r="L56" s="17">
        <f xml:space="preserve"> (I56/G56*100)-100</f>
        <v>-16.289906801507044</v>
      </c>
      <c r="M56" s="98" t="s">
        <v>157</v>
      </c>
      <c r="N56" s="99"/>
      <c r="O56" s="4"/>
    </row>
    <row r="57" spans="1:15" ht="13.5" customHeight="1">
      <c r="A57" s="151" t="s">
        <v>33</v>
      </c>
      <c r="B57" s="152"/>
      <c r="C57" s="152"/>
      <c r="D57" s="152"/>
      <c r="E57" s="125"/>
      <c r="F57" s="126"/>
      <c r="G57" s="71"/>
      <c r="H57" s="71"/>
      <c r="I57" s="154"/>
      <c r="J57" s="155"/>
      <c r="K57" s="13"/>
      <c r="L57" s="13"/>
      <c r="M57" s="120"/>
      <c r="N57" s="121"/>
      <c r="O57" s="4"/>
    </row>
    <row r="58" spans="1:15">
      <c r="A58" s="151" t="s">
        <v>34</v>
      </c>
      <c r="B58" s="152"/>
      <c r="C58" s="152"/>
      <c r="D58" s="152"/>
      <c r="E58" s="125"/>
      <c r="F58" s="126"/>
      <c r="G58" s="71"/>
      <c r="H58" s="71"/>
      <c r="I58" s="154"/>
      <c r="J58" s="155"/>
      <c r="K58" s="13"/>
      <c r="L58" s="13"/>
      <c r="M58" s="120"/>
      <c r="N58" s="121"/>
      <c r="O58" s="4"/>
    </row>
    <row r="59" spans="1:15" ht="14.25" customHeight="1">
      <c r="A59" s="151" t="s">
        <v>35</v>
      </c>
      <c r="B59" s="152"/>
      <c r="C59" s="152"/>
      <c r="D59" s="152"/>
      <c r="E59" s="125"/>
      <c r="F59" s="126"/>
      <c r="G59" s="71"/>
      <c r="H59" s="71"/>
      <c r="I59" s="154"/>
      <c r="J59" s="155"/>
      <c r="K59" s="13"/>
      <c r="L59" s="13"/>
      <c r="M59" s="120"/>
      <c r="N59" s="121"/>
      <c r="O59" s="4"/>
    </row>
    <row r="60" spans="1:15" ht="25.5" customHeight="1">
      <c r="A60" s="151" t="s">
        <v>36</v>
      </c>
      <c r="B60" s="152"/>
      <c r="C60" s="152"/>
      <c r="D60" s="152"/>
      <c r="E60" s="125"/>
      <c r="F60" s="126"/>
      <c r="G60" s="71"/>
      <c r="H60" s="71"/>
      <c r="I60" s="154"/>
      <c r="J60" s="155"/>
      <c r="K60" s="13"/>
      <c r="L60" s="13"/>
      <c r="M60" s="120"/>
      <c r="N60" s="121"/>
      <c r="O60" s="4"/>
    </row>
    <row r="61" spans="1:15" ht="16.5" customHeight="1">
      <c r="A61" s="151" t="s">
        <v>37</v>
      </c>
      <c r="B61" s="152"/>
      <c r="C61" s="152"/>
      <c r="D61" s="152"/>
      <c r="E61" s="125"/>
      <c r="F61" s="126"/>
      <c r="G61" s="71"/>
      <c r="H61" s="71"/>
      <c r="I61" s="154"/>
      <c r="J61" s="155"/>
      <c r="K61" s="13"/>
      <c r="L61" s="13"/>
      <c r="M61" s="120"/>
      <c r="N61" s="121"/>
      <c r="O61" s="4"/>
    </row>
    <row r="62" spans="1:15">
      <c r="A62" s="151" t="s">
        <v>38</v>
      </c>
      <c r="B62" s="152"/>
      <c r="C62" s="152"/>
      <c r="D62" s="152"/>
      <c r="E62" s="125"/>
      <c r="F62" s="126"/>
      <c r="G62" s="71"/>
      <c r="H62" s="71"/>
      <c r="I62" s="154"/>
      <c r="J62" s="155"/>
      <c r="K62" s="13"/>
      <c r="L62" s="13"/>
      <c r="M62" s="120"/>
      <c r="N62" s="121"/>
      <c r="O62" s="4"/>
    </row>
    <row r="63" spans="1:15" ht="41.25" customHeight="1">
      <c r="A63" s="151" t="s">
        <v>39</v>
      </c>
      <c r="B63" s="152"/>
      <c r="C63" s="152"/>
      <c r="D63" s="152"/>
      <c r="E63" s="125"/>
      <c r="F63" s="126"/>
      <c r="G63" s="71"/>
      <c r="H63" s="71"/>
      <c r="I63" s="154"/>
      <c r="J63" s="155"/>
      <c r="K63" s="13"/>
      <c r="L63" s="13"/>
      <c r="M63" s="120"/>
      <c r="N63" s="121"/>
      <c r="O63" s="4"/>
    </row>
    <row r="64" spans="1:15" ht="12" customHeight="1">
      <c r="A64" s="151" t="s">
        <v>29</v>
      </c>
      <c r="B64" s="152"/>
      <c r="C64" s="152"/>
      <c r="D64" s="152"/>
      <c r="E64" s="125"/>
      <c r="F64" s="126"/>
      <c r="G64" s="71"/>
      <c r="H64" s="71"/>
      <c r="I64" s="154"/>
      <c r="J64" s="155"/>
      <c r="K64" s="13"/>
      <c r="L64" s="13"/>
      <c r="M64" s="120"/>
      <c r="N64" s="121"/>
      <c r="O64" s="4"/>
    </row>
    <row r="65" spans="1:15">
      <c r="A65" s="151" t="s">
        <v>40</v>
      </c>
      <c r="B65" s="152"/>
      <c r="C65" s="152"/>
      <c r="D65" s="152"/>
      <c r="E65" s="125"/>
      <c r="F65" s="126"/>
      <c r="G65" s="71"/>
      <c r="H65" s="71"/>
      <c r="I65" s="154"/>
      <c r="J65" s="155"/>
      <c r="K65" s="13"/>
      <c r="L65" s="13"/>
      <c r="M65" s="120"/>
      <c r="N65" s="121"/>
      <c r="O65" s="4"/>
    </row>
    <row r="66" spans="1:15">
      <c r="A66" s="151" t="s">
        <v>41</v>
      </c>
      <c r="B66" s="152"/>
      <c r="C66" s="152"/>
      <c r="D66" s="152"/>
      <c r="E66" s="125"/>
      <c r="F66" s="126"/>
      <c r="G66" s="71"/>
      <c r="H66" s="71"/>
      <c r="I66" s="154"/>
      <c r="J66" s="155"/>
      <c r="K66" s="13"/>
      <c r="L66" s="13"/>
      <c r="M66" s="120"/>
      <c r="N66" s="121"/>
      <c r="O66" s="4"/>
    </row>
    <row r="67" spans="1:15">
      <c r="A67" s="151" t="s">
        <v>42</v>
      </c>
      <c r="B67" s="152"/>
      <c r="C67" s="152"/>
      <c r="D67" s="152"/>
      <c r="E67" s="125"/>
      <c r="F67" s="126"/>
      <c r="G67" s="71"/>
      <c r="H67" s="71"/>
      <c r="I67" s="154"/>
      <c r="J67" s="155"/>
      <c r="K67" s="13"/>
      <c r="L67" s="13"/>
      <c r="M67" s="120"/>
      <c r="N67" s="121"/>
      <c r="O67" s="2"/>
    </row>
    <row r="68" spans="1:15" ht="13.5" customHeight="1">
      <c r="A68" s="151" t="s">
        <v>43</v>
      </c>
      <c r="B68" s="152"/>
      <c r="C68" s="152"/>
      <c r="D68" s="152"/>
      <c r="E68" s="125"/>
      <c r="F68" s="126"/>
      <c r="G68" s="71"/>
      <c r="H68" s="71"/>
      <c r="I68" s="154"/>
      <c r="J68" s="155"/>
      <c r="K68" s="13"/>
      <c r="L68" s="13"/>
      <c r="M68" s="120"/>
      <c r="N68" s="121"/>
      <c r="O68" s="2"/>
    </row>
    <row r="69" spans="1:15">
      <c r="A69" s="151" t="s">
        <v>44</v>
      </c>
      <c r="B69" s="152"/>
      <c r="C69" s="152"/>
      <c r="D69" s="152"/>
      <c r="E69" s="125"/>
      <c r="F69" s="126"/>
      <c r="G69" s="71"/>
      <c r="H69" s="71"/>
      <c r="I69" s="154"/>
      <c r="J69" s="155"/>
      <c r="K69" s="13"/>
      <c r="L69" s="13"/>
      <c r="M69" s="120"/>
      <c r="N69" s="121"/>
      <c r="O69" s="2"/>
    </row>
    <row r="70" spans="1:15">
      <c r="A70" s="151" t="s">
        <v>45</v>
      </c>
      <c r="B70" s="152"/>
      <c r="C70" s="152"/>
      <c r="D70" s="152"/>
      <c r="E70" s="125"/>
      <c r="F70" s="126"/>
      <c r="G70" s="71"/>
      <c r="H70" s="71"/>
      <c r="I70" s="154"/>
      <c r="J70" s="155"/>
      <c r="K70" s="13"/>
      <c r="L70" s="13"/>
      <c r="M70" s="120"/>
      <c r="N70" s="121"/>
      <c r="O70" s="2"/>
    </row>
    <row r="71" spans="1:15" ht="25.5" customHeight="1">
      <c r="A71" s="151" t="s">
        <v>46</v>
      </c>
      <c r="B71" s="152"/>
      <c r="C71" s="152"/>
      <c r="D71" s="152"/>
      <c r="E71" s="125"/>
      <c r="F71" s="126"/>
      <c r="G71" s="71"/>
      <c r="H71" s="71"/>
      <c r="I71" s="154"/>
      <c r="J71" s="155"/>
      <c r="K71" s="13"/>
      <c r="L71" s="13"/>
      <c r="M71" s="120"/>
      <c r="N71" s="121"/>
      <c r="O71" s="2"/>
    </row>
    <row r="72" spans="1:15">
      <c r="A72" s="151" t="s">
        <v>47</v>
      </c>
      <c r="B72" s="152"/>
      <c r="C72" s="152"/>
      <c r="D72" s="152"/>
      <c r="E72" s="125"/>
      <c r="F72" s="126"/>
      <c r="G72" s="71"/>
      <c r="H72" s="71"/>
      <c r="I72" s="154"/>
      <c r="J72" s="155"/>
      <c r="K72" s="13"/>
      <c r="L72" s="13"/>
      <c r="M72" s="120"/>
      <c r="N72" s="121"/>
      <c r="O72" s="2"/>
    </row>
    <row r="73" spans="1:15">
      <c r="A73" s="151" t="s">
        <v>48</v>
      </c>
      <c r="B73" s="152"/>
      <c r="C73" s="152"/>
      <c r="D73" s="152"/>
      <c r="E73" s="125"/>
      <c r="F73" s="126"/>
      <c r="G73" s="71"/>
      <c r="H73" s="71"/>
      <c r="I73" s="154"/>
      <c r="J73" s="155"/>
      <c r="K73" s="13"/>
      <c r="L73" s="13"/>
      <c r="M73" s="120"/>
      <c r="N73" s="121"/>
      <c r="O73" s="2"/>
    </row>
    <row r="74" spans="1:15" ht="24" customHeight="1">
      <c r="A74" s="156" t="s">
        <v>49</v>
      </c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2"/>
    </row>
    <row r="75" spans="1:15" ht="76.5" customHeight="1">
      <c r="A75" s="114" t="s">
        <v>20</v>
      </c>
      <c r="B75" s="115"/>
      <c r="C75" s="115"/>
      <c r="D75" s="115"/>
      <c r="E75" s="115"/>
      <c r="F75" s="157"/>
      <c r="G75" s="78" t="s">
        <v>50</v>
      </c>
      <c r="H75" s="79"/>
      <c r="I75" s="78" t="s">
        <v>51</v>
      </c>
      <c r="J75" s="79"/>
      <c r="K75" s="12" t="s">
        <v>142</v>
      </c>
      <c r="L75" s="12" t="s">
        <v>139</v>
      </c>
      <c r="M75" s="78" t="s">
        <v>143</v>
      </c>
      <c r="N75" s="122"/>
      <c r="O75" s="2"/>
    </row>
    <row r="76" spans="1:15">
      <c r="A76" s="123" t="s">
        <v>52</v>
      </c>
      <c r="B76" s="124"/>
      <c r="C76" s="124"/>
      <c r="D76" s="124"/>
      <c r="E76" s="125"/>
      <c r="F76" s="126"/>
      <c r="G76" s="71">
        <f>SUM(G78)</f>
        <v>0</v>
      </c>
      <c r="H76" s="71"/>
      <c r="I76" s="154">
        <f>SUM(I78)</f>
        <v>0</v>
      </c>
      <c r="J76" s="155"/>
      <c r="K76" s="13"/>
      <c r="L76" s="11">
        <f>SUM(L81)</f>
        <v>0</v>
      </c>
      <c r="M76" s="154"/>
      <c r="N76" s="155"/>
      <c r="O76" s="2"/>
    </row>
    <row r="77" spans="1:15">
      <c r="A77" s="151" t="s">
        <v>53</v>
      </c>
      <c r="B77" s="152"/>
      <c r="C77" s="152"/>
      <c r="D77" s="152"/>
      <c r="E77" s="125"/>
      <c r="F77" s="126"/>
      <c r="G77" s="71"/>
      <c r="H77" s="71"/>
      <c r="I77" s="154"/>
      <c r="J77" s="155"/>
      <c r="K77" s="13"/>
      <c r="L77" s="13"/>
      <c r="M77" s="154"/>
      <c r="N77" s="155"/>
      <c r="O77" s="2"/>
    </row>
    <row r="78" spans="1:15" ht="15" customHeight="1">
      <c r="A78" s="151" t="s">
        <v>175</v>
      </c>
      <c r="B78" s="152"/>
      <c r="C78" s="152"/>
      <c r="D78" s="152"/>
      <c r="E78" s="125"/>
      <c r="F78" s="126"/>
      <c r="G78" s="71">
        <f>SUM(G81)</f>
        <v>0</v>
      </c>
      <c r="H78" s="71"/>
      <c r="I78" s="71">
        <f>SUM(I81)</f>
        <v>0</v>
      </c>
      <c r="J78" s="71"/>
      <c r="K78" s="13"/>
      <c r="L78" s="11">
        <f>SUM(L81)</f>
        <v>0</v>
      </c>
      <c r="M78" s="154"/>
      <c r="N78" s="155"/>
      <c r="O78" s="2"/>
    </row>
    <row r="79" spans="1:15">
      <c r="A79" s="151" t="s">
        <v>29</v>
      </c>
      <c r="B79" s="152"/>
      <c r="C79" s="152"/>
      <c r="D79" s="152"/>
      <c r="E79" s="125"/>
      <c r="F79" s="126"/>
      <c r="G79" s="71"/>
      <c r="H79" s="71"/>
      <c r="I79" s="154"/>
      <c r="J79" s="155"/>
      <c r="K79" s="13"/>
      <c r="L79" s="13"/>
      <c r="M79" s="154"/>
      <c r="N79" s="155"/>
      <c r="O79" s="2"/>
    </row>
    <row r="80" spans="1:15">
      <c r="A80" s="151" t="s">
        <v>54</v>
      </c>
      <c r="B80" s="152"/>
      <c r="C80" s="152"/>
      <c r="D80" s="152"/>
      <c r="E80" s="125"/>
      <c r="F80" s="126"/>
      <c r="G80" s="71"/>
      <c r="H80" s="71"/>
      <c r="I80" s="154"/>
      <c r="J80" s="155"/>
      <c r="K80" s="13"/>
      <c r="L80" s="13"/>
      <c r="M80" s="154"/>
      <c r="N80" s="155"/>
      <c r="O80" s="2"/>
    </row>
    <row r="81" spans="1:15">
      <c r="A81" s="151" t="s">
        <v>55</v>
      </c>
      <c r="B81" s="152"/>
      <c r="C81" s="152"/>
      <c r="D81" s="152"/>
      <c r="E81" s="125"/>
      <c r="F81" s="126"/>
      <c r="G81" s="71">
        <v>0</v>
      </c>
      <c r="H81" s="71"/>
      <c r="I81" s="71">
        <v>0</v>
      </c>
      <c r="J81" s="71"/>
      <c r="K81" s="13"/>
      <c r="L81" s="11">
        <v>0</v>
      </c>
      <c r="M81" s="78"/>
      <c r="N81" s="79"/>
      <c r="O81" s="2"/>
    </row>
    <row r="82" spans="1:15" ht="13.5" customHeight="1">
      <c r="A82" s="151" t="s">
        <v>56</v>
      </c>
      <c r="B82" s="152"/>
      <c r="C82" s="152"/>
      <c r="D82" s="152"/>
      <c r="E82" s="125"/>
      <c r="F82" s="126"/>
      <c r="G82" s="71"/>
      <c r="H82" s="71"/>
      <c r="I82" s="154"/>
      <c r="J82" s="155"/>
      <c r="K82" s="13"/>
      <c r="L82" s="13"/>
      <c r="M82" s="154"/>
      <c r="N82" s="155"/>
      <c r="O82" s="2"/>
    </row>
    <row r="83" spans="1:15">
      <c r="A83" s="151" t="s">
        <v>57</v>
      </c>
      <c r="B83" s="152"/>
      <c r="C83" s="152"/>
      <c r="D83" s="152"/>
      <c r="E83" s="125"/>
      <c r="F83" s="126"/>
      <c r="G83" s="71"/>
      <c r="H83" s="71"/>
      <c r="I83" s="154"/>
      <c r="J83" s="155"/>
      <c r="K83" s="13"/>
      <c r="L83" s="13"/>
      <c r="M83" s="154"/>
      <c r="N83" s="155"/>
      <c r="O83" s="2"/>
    </row>
    <row r="84" spans="1:15">
      <c r="A84" s="151" t="s">
        <v>58</v>
      </c>
      <c r="B84" s="152"/>
      <c r="C84" s="152"/>
      <c r="D84" s="152"/>
      <c r="E84" s="125"/>
      <c r="F84" s="126"/>
      <c r="G84" s="71"/>
      <c r="H84" s="71"/>
      <c r="I84" s="154"/>
      <c r="J84" s="155"/>
      <c r="K84" s="13"/>
      <c r="L84" s="13"/>
      <c r="M84" s="154"/>
      <c r="N84" s="155"/>
      <c r="O84" s="2"/>
    </row>
    <row r="85" spans="1:15" ht="15.75" customHeight="1">
      <c r="A85" s="151" t="s">
        <v>59</v>
      </c>
      <c r="B85" s="152"/>
      <c r="C85" s="152"/>
      <c r="D85" s="152"/>
      <c r="E85" s="125"/>
      <c r="F85" s="126"/>
      <c r="G85" s="71"/>
      <c r="H85" s="71"/>
      <c r="I85" s="154"/>
      <c r="J85" s="155"/>
      <c r="K85" s="13"/>
      <c r="L85" s="13"/>
      <c r="M85" s="154"/>
      <c r="N85" s="155"/>
      <c r="O85" s="2"/>
    </row>
    <row r="86" spans="1:15">
      <c r="A86" s="151" t="s">
        <v>60</v>
      </c>
      <c r="B86" s="152"/>
      <c r="C86" s="152"/>
      <c r="D86" s="152"/>
      <c r="E86" s="125"/>
      <c r="F86" s="126"/>
      <c r="G86" s="71"/>
      <c r="H86" s="71"/>
      <c r="I86" s="154"/>
      <c r="J86" s="155"/>
      <c r="K86" s="13"/>
      <c r="L86" s="13"/>
      <c r="M86" s="154"/>
      <c r="N86" s="155"/>
      <c r="O86" s="2"/>
    </row>
    <row r="87" spans="1:15">
      <c r="A87" s="151" t="s">
        <v>61</v>
      </c>
      <c r="B87" s="152"/>
      <c r="C87" s="152"/>
      <c r="D87" s="152"/>
      <c r="E87" s="125"/>
      <c r="F87" s="126"/>
      <c r="G87" s="71"/>
      <c r="H87" s="71"/>
      <c r="I87" s="154"/>
      <c r="J87" s="155"/>
      <c r="K87" s="13"/>
      <c r="L87" s="13"/>
      <c r="M87" s="154"/>
      <c r="N87" s="155"/>
      <c r="O87" s="2"/>
    </row>
    <row r="88" spans="1:15">
      <c r="A88" s="151" t="s">
        <v>62</v>
      </c>
      <c r="B88" s="152"/>
      <c r="C88" s="152"/>
      <c r="D88" s="152"/>
      <c r="E88" s="125"/>
      <c r="F88" s="126"/>
      <c r="G88" s="71"/>
      <c r="H88" s="71"/>
      <c r="I88" s="154"/>
      <c r="J88" s="155"/>
      <c r="K88" s="13"/>
      <c r="L88" s="13"/>
      <c r="M88" s="154"/>
      <c r="N88" s="155"/>
      <c r="O88" s="2"/>
    </row>
    <row r="89" spans="1:15">
      <c r="A89" s="151" t="s">
        <v>63</v>
      </c>
      <c r="B89" s="152"/>
      <c r="C89" s="152"/>
      <c r="D89" s="152"/>
      <c r="E89" s="125"/>
      <c r="F89" s="126"/>
      <c r="G89" s="71"/>
      <c r="H89" s="71"/>
      <c r="I89" s="154"/>
      <c r="J89" s="155"/>
      <c r="K89" s="13"/>
      <c r="L89" s="13"/>
      <c r="M89" s="154"/>
      <c r="N89" s="155"/>
      <c r="O89" s="2"/>
    </row>
    <row r="90" spans="1:15">
      <c r="A90" s="151" t="s">
        <v>64</v>
      </c>
      <c r="B90" s="152"/>
      <c r="C90" s="152"/>
      <c r="D90" s="152"/>
      <c r="E90" s="125"/>
      <c r="F90" s="126"/>
      <c r="G90" s="71"/>
      <c r="H90" s="71"/>
      <c r="I90" s="154"/>
      <c r="J90" s="155"/>
      <c r="K90" s="13"/>
      <c r="L90" s="13"/>
      <c r="M90" s="154"/>
      <c r="N90" s="155"/>
      <c r="O90" s="2"/>
    </row>
    <row r="91" spans="1:15">
      <c r="A91" s="151" t="s">
        <v>65</v>
      </c>
      <c r="B91" s="152"/>
      <c r="C91" s="152"/>
      <c r="D91" s="152"/>
      <c r="E91" s="125"/>
      <c r="F91" s="126"/>
      <c r="G91" s="71"/>
      <c r="H91" s="71"/>
      <c r="I91" s="154"/>
      <c r="J91" s="155"/>
      <c r="K91" s="13"/>
      <c r="L91" s="13"/>
      <c r="M91" s="154"/>
      <c r="N91" s="155"/>
      <c r="O91" s="2"/>
    </row>
    <row r="92" spans="1:15">
      <c r="A92" s="151" t="s">
        <v>66</v>
      </c>
      <c r="B92" s="152"/>
      <c r="C92" s="152"/>
      <c r="D92" s="152"/>
      <c r="E92" s="125"/>
      <c r="F92" s="126"/>
      <c r="G92" s="71"/>
      <c r="H92" s="71"/>
      <c r="I92" s="154"/>
      <c r="J92" s="155"/>
      <c r="K92" s="13"/>
      <c r="L92" s="13"/>
      <c r="M92" s="154"/>
      <c r="N92" s="155"/>
      <c r="O92" s="2"/>
    </row>
    <row r="93" spans="1:15" ht="27.75" customHeight="1">
      <c r="A93" s="151" t="s">
        <v>67</v>
      </c>
      <c r="B93" s="152"/>
      <c r="C93" s="152"/>
      <c r="D93" s="152"/>
      <c r="E93" s="125"/>
      <c r="F93" s="126"/>
      <c r="G93" s="71"/>
      <c r="H93" s="71"/>
      <c r="I93" s="154"/>
      <c r="J93" s="155"/>
      <c r="K93" s="13"/>
      <c r="L93" s="13"/>
      <c r="M93" s="154"/>
      <c r="N93" s="155"/>
      <c r="O93" s="2"/>
    </row>
    <row r="94" spans="1:15">
      <c r="A94" s="151" t="s">
        <v>29</v>
      </c>
      <c r="B94" s="152"/>
      <c r="C94" s="152"/>
      <c r="D94" s="152"/>
      <c r="E94" s="125"/>
      <c r="F94" s="126"/>
      <c r="G94" s="71"/>
      <c r="H94" s="71"/>
      <c r="I94" s="154"/>
      <c r="J94" s="155"/>
      <c r="K94" s="13"/>
      <c r="L94" s="13"/>
      <c r="M94" s="154"/>
      <c r="N94" s="155"/>
      <c r="O94" s="2"/>
    </row>
    <row r="95" spans="1:15">
      <c r="A95" s="151" t="s">
        <v>68</v>
      </c>
      <c r="B95" s="152"/>
      <c r="C95" s="152"/>
      <c r="D95" s="152"/>
      <c r="E95" s="125"/>
      <c r="F95" s="126"/>
      <c r="G95" s="71"/>
      <c r="H95" s="71"/>
      <c r="I95" s="154"/>
      <c r="J95" s="155"/>
      <c r="K95" s="13"/>
      <c r="L95" s="13"/>
      <c r="M95" s="154"/>
      <c r="N95" s="155"/>
      <c r="O95" s="2"/>
    </row>
    <row r="96" spans="1:15">
      <c r="A96" s="151" t="s">
        <v>69</v>
      </c>
      <c r="B96" s="152"/>
      <c r="C96" s="152"/>
      <c r="D96" s="152"/>
      <c r="E96" s="125"/>
      <c r="F96" s="126"/>
      <c r="G96" s="71"/>
      <c r="H96" s="71"/>
      <c r="I96" s="154"/>
      <c r="J96" s="155"/>
      <c r="K96" s="13"/>
      <c r="L96" s="13"/>
      <c r="M96" s="154"/>
      <c r="N96" s="155"/>
      <c r="O96" s="2"/>
    </row>
    <row r="97" spans="1:15">
      <c r="A97" s="151" t="s">
        <v>70</v>
      </c>
      <c r="B97" s="152"/>
      <c r="C97" s="152"/>
      <c r="D97" s="152"/>
      <c r="E97" s="125"/>
      <c r="F97" s="126"/>
      <c r="G97" s="71"/>
      <c r="H97" s="71"/>
      <c r="I97" s="154"/>
      <c r="J97" s="155"/>
      <c r="K97" s="13"/>
      <c r="L97" s="13"/>
      <c r="M97" s="154"/>
      <c r="N97" s="155"/>
      <c r="O97" s="2"/>
    </row>
    <row r="98" spans="1:15">
      <c r="A98" s="151" t="s">
        <v>71</v>
      </c>
      <c r="B98" s="152"/>
      <c r="C98" s="152"/>
      <c r="D98" s="152"/>
      <c r="E98" s="125"/>
      <c r="F98" s="126"/>
      <c r="G98" s="71"/>
      <c r="H98" s="71"/>
      <c r="I98" s="154"/>
      <c r="J98" s="155"/>
      <c r="K98" s="13"/>
      <c r="L98" s="13"/>
      <c r="M98" s="154"/>
      <c r="N98" s="155"/>
      <c r="O98" s="4"/>
    </row>
    <row r="99" spans="1:15">
      <c r="A99" s="151" t="s">
        <v>72</v>
      </c>
      <c r="B99" s="152"/>
      <c r="C99" s="152"/>
      <c r="D99" s="152"/>
      <c r="E99" s="125"/>
      <c r="F99" s="126"/>
      <c r="G99" s="71"/>
      <c r="H99" s="71"/>
      <c r="I99" s="154"/>
      <c r="J99" s="155"/>
      <c r="K99" s="13"/>
      <c r="L99" s="13"/>
      <c r="M99" s="154"/>
      <c r="N99" s="155"/>
      <c r="O99" s="5"/>
    </row>
    <row r="100" spans="1:15">
      <c r="A100" s="151" t="s">
        <v>73</v>
      </c>
      <c r="B100" s="152"/>
      <c r="C100" s="152"/>
      <c r="D100" s="152"/>
      <c r="E100" s="125"/>
      <c r="F100" s="126"/>
      <c r="G100" s="71"/>
      <c r="H100" s="71"/>
      <c r="I100" s="154"/>
      <c r="J100" s="155"/>
      <c r="K100" s="13"/>
      <c r="L100" s="13"/>
      <c r="M100" s="154"/>
      <c r="N100" s="155"/>
      <c r="O100" s="4"/>
    </row>
    <row r="101" spans="1:15" ht="15" customHeight="1">
      <c r="A101" s="151" t="s">
        <v>74</v>
      </c>
      <c r="B101" s="152"/>
      <c r="C101" s="152"/>
      <c r="D101" s="152"/>
      <c r="E101" s="125"/>
      <c r="F101" s="126"/>
      <c r="G101" s="71"/>
      <c r="H101" s="71"/>
      <c r="I101" s="154"/>
      <c r="J101" s="155"/>
      <c r="K101" s="13"/>
      <c r="L101" s="13"/>
      <c r="M101" s="154"/>
      <c r="N101" s="155"/>
      <c r="O101" s="4"/>
    </row>
    <row r="102" spans="1:15">
      <c r="A102" s="151" t="s">
        <v>75</v>
      </c>
      <c r="B102" s="152"/>
      <c r="C102" s="152"/>
      <c r="D102" s="152"/>
      <c r="E102" s="125"/>
      <c r="F102" s="126"/>
      <c r="G102" s="71"/>
      <c r="H102" s="71"/>
      <c r="I102" s="154"/>
      <c r="J102" s="155"/>
      <c r="K102" s="13"/>
      <c r="L102" s="13"/>
      <c r="M102" s="154"/>
      <c r="N102" s="155"/>
      <c r="O102" s="2"/>
    </row>
    <row r="103" spans="1:15" ht="15" customHeight="1">
      <c r="A103" s="151" t="s">
        <v>76</v>
      </c>
      <c r="B103" s="152"/>
      <c r="C103" s="152"/>
      <c r="D103" s="152"/>
      <c r="E103" s="125"/>
      <c r="F103" s="126"/>
      <c r="G103" s="71"/>
      <c r="H103" s="71"/>
      <c r="I103" s="154"/>
      <c r="J103" s="155"/>
      <c r="K103" s="13"/>
      <c r="L103" s="13"/>
      <c r="M103" s="154"/>
      <c r="N103" s="155"/>
      <c r="O103" s="1"/>
    </row>
    <row r="104" spans="1:15">
      <c r="A104" s="151" t="s">
        <v>77</v>
      </c>
      <c r="B104" s="152"/>
      <c r="C104" s="152"/>
      <c r="D104" s="152"/>
      <c r="E104" s="125"/>
      <c r="F104" s="126"/>
      <c r="G104" s="71"/>
      <c r="H104" s="71"/>
      <c r="I104" s="154"/>
      <c r="J104" s="155"/>
      <c r="K104" s="13"/>
      <c r="L104" s="13"/>
      <c r="M104" s="154"/>
      <c r="N104" s="155"/>
      <c r="O104" s="1"/>
    </row>
    <row r="105" spans="1:15">
      <c r="A105" s="151" t="s">
        <v>78</v>
      </c>
      <c r="B105" s="152"/>
      <c r="C105" s="152"/>
      <c r="D105" s="152"/>
      <c r="E105" s="125"/>
      <c r="F105" s="126"/>
      <c r="G105" s="71"/>
      <c r="H105" s="71"/>
      <c r="I105" s="154"/>
      <c r="J105" s="155"/>
      <c r="K105" s="13"/>
      <c r="L105" s="13"/>
      <c r="M105" s="154"/>
      <c r="N105" s="155"/>
      <c r="O105" s="1"/>
    </row>
    <row r="106" spans="1:15">
      <c r="A106" s="151" t="s">
        <v>79</v>
      </c>
      <c r="B106" s="152"/>
      <c r="C106" s="152"/>
      <c r="D106" s="152"/>
      <c r="E106" s="125"/>
      <c r="F106" s="126"/>
      <c r="G106" s="71"/>
      <c r="H106" s="71"/>
      <c r="I106" s="154"/>
      <c r="J106" s="155"/>
      <c r="K106" s="13"/>
      <c r="L106" s="13"/>
      <c r="M106" s="154"/>
      <c r="N106" s="155"/>
      <c r="O106" s="1"/>
    </row>
    <row r="107" spans="1:15">
      <c r="A107" s="151" t="s">
        <v>80</v>
      </c>
      <c r="B107" s="152"/>
      <c r="C107" s="152"/>
      <c r="D107" s="152"/>
      <c r="E107" s="125"/>
      <c r="F107" s="126"/>
      <c r="G107" s="71"/>
      <c r="H107" s="71"/>
      <c r="I107" s="154"/>
      <c r="J107" s="155"/>
      <c r="K107" s="13"/>
      <c r="L107" s="13"/>
      <c r="M107" s="154"/>
      <c r="N107" s="155"/>
      <c r="O107" s="1"/>
    </row>
    <row r="108" spans="1:15">
      <c r="A108" s="151" t="s">
        <v>81</v>
      </c>
      <c r="B108" s="152"/>
      <c r="C108" s="152"/>
      <c r="D108" s="152"/>
      <c r="E108" s="125"/>
      <c r="F108" s="126"/>
      <c r="G108" s="71"/>
      <c r="H108" s="71"/>
      <c r="I108" s="154"/>
      <c r="J108" s="155"/>
      <c r="K108" s="13"/>
      <c r="L108" s="13"/>
      <c r="M108" s="154"/>
      <c r="N108" s="155"/>
      <c r="O108" s="1"/>
    </row>
    <row r="109" spans="1:15" s="61" customFormat="1">
      <c r="A109" s="33"/>
      <c r="B109" s="33"/>
      <c r="C109" s="33"/>
      <c r="D109" s="33"/>
      <c r="E109" s="37"/>
      <c r="F109" s="37"/>
      <c r="G109" s="38"/>
      <c r="H109" s="38"/>
      <c r="I109" s="38"/>
      <c r="J109" s="38"/>
      <c r="K109" s="38"/>
      <c r="L109" s="38"/>
      <c r="M109" s="38"/>
      <c r="N109" s="38"/>
      <c r="O109" s="60"/>
    </row>
    <row r="110" spans="1:15" ht="20.25" customHeight="1">
      <c r="A110" s="100" t="s">
        <v>82</v>
      </c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4"/>
    </row>
    <row r="111" spans="1:15" ht="27" customHeight="1">
      <c r="A111" s="163" t="s">
        <v>83</v>
      </c>
      <c r="B111" s="163"/>
      <c r="C111" s="163"/>
      <c r="D111" s="163"/>
      <c r="E111" s="163"/>
      <c r="F111" s="163"/>
      <c r="G111" s="163"/>
      <c r="H111" s="163"/>
      <c r="I111" s="163"/>
      <c r="J111" s="163"/>
      <c r="K111" s="163"/>
      <c r="L111" s="163"/>
      <c r="M111" s="163"/>
      <c r="N111" s="163"/>
      <c r="O111" s="4"/>
    </row>
    <row r="112" spans="1:15" ht="39.75" customHeight="1">
      <c r="A112" s="164" t="s">
        <v>84</v>
      </c>
      <c r="B112" s="166" t="s">
        <v>85</v>
      </c>
      <c r="C112" s="167"/>
      <c r="D112" s="167"/>
      <c r="E112" s="167"/>
      <c r="F112" s="167"/>
      <c r="G112" s="167"/>
      <c r="H112" s="168"/>
      <c r="I112" s="172" t="s">
        <v>158</v>
      </c>
      <c r="J112" s="172" t="s">
        <v>144</v>
      </c>
      <c r="K112" s="172" t="s">
        <v>145</v>
      </c>
      <c r="L112" s="172" t="s">
        <v>146</v>
      </c>
      <c r="M112" s="174" t="s">
        <v>147</v>
      </c>
      <c r="N112" s="175"/>
      <c r="O112" s="4"/>
    </row>
    <row r="113" spans="1:16" ht="83.25" customHeight="1">
      <c r="A113" s="165"/>
      <c r="B113" s="169"/>
      <c r="C113" s="170"/>
      <c r="D113" s="170"/>
      <c r="E113" s="170"/>
      <c r="F113" s="170"/>
      <c r="G113" s="170"/>
      <c r="H113" s="171"/>
      <c r="I113" s="173"/>
      <c r="J113" s="173"/>
      <c r="K113" s="173"/>
      <c r="L113" s="173"/>
      <c r="M113" s="176"/>
      <c r="N113" s="177"/>
      <c r="O113" s="4"/>
    </row>
    <row r="114" spans="1:16" ht="24" customHeight="1">
      <c r="A114" s="20">
        <v>1</v>
      </c>
      <c r="B114" s="86" t="s">
        <v>199</v>
      </c>
      <c r="C114" s="160"/>
      <c r="D114" s="160"/>
      <c r="E114" s="160"/>
      <c r="F114" s="160"/>
      <c r="G114" s="160"/>
      <c r="H114" s="161"/>
      <c r="I114" s="21">
        <v>500</v>
      </c>
      <c r="J114" s="21">
        <v>500</v>
      </c>
      <c r="K114" s="21">
        <v>0</v>
      </c>
      <c r="L114" s="21">
        <v>0</v>
      </c>
      <c r="M114" s="89">
        <v>15000</v>
      </c>
      <c r="N114" s="162"/>
      <c r="O114" s="4"/>
    </row>
    <row r="115" spans="1:16" s="61" customFormat="1" ht="24" customHeight="1">
      <c r="A115" s="66"/>
      <c r="B115" s="67"/>
      <c r="C115" s="67"/>
      <c r="D115" s="67"/>
      <c r="E115" s="67"/>
      <c r="F115" s="67"/>
      <c r="G115" s="67"/>
      <c r="H115" s="67"/>
      <c r="I115" s="39"/>
      <c r="J115" s="39"/>
      <c r="K115" s="39"/>
      <c r="L115" s="39"/>
      <c r="M115" s="39"/>
      <c r="N115" s="39"/>
      <c r="O115" s="4"/>
    </row>
    <row r="116" spans="1:16" ht="21" customHeight="1">
      <c r="A116" s="179" t="s">
        <v>209</v>
      </c>
      <c r="B116" s="179"/>
      <c r="C116" s="179"/>
      <c r="D116" s="179"/>
      <c r="E116" s="179"/>
      <c r="F116" s="179"/>
      <c r="G116" s="179"/>
      <c r="H116" s="179"/>
      <c r="I116" s="179"/>
      <c r="J116" s="179"/>
      <c r="K116" s="179"/>
      <c r="L116" s="179"/>
      <c r="M116" s="179"/>
      <c r="N116" s="179"/>
      <c r="O116" s="2"/>
    </row>
    <row r="117" spans="1:16" ht="19.5" customHeight="1">
      <c r="A117" s="180" t="s">
        <v>210</v>
      </c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0"/>
      <c r="O117" s="2"/>
    </row>
    <row r="118" spans="1:16" ht="19.5" customHeight="1">
      <c r="A118" s="180" t="s">
        <v>86</v>
      </c>
      <c r="B118" s="180"/>
      <c r="C118" s="180"/>
      <c r="D118" s="180"/>
      <c r="E118" s="180"/>
      <c r="F118" s="180"/>
      <c r="G118" s="180"/>
      <c r="H118" s="180"/>
      <c r="I118" s="180"/>
      <c r="J118" s="180"/>
      <c r="K118" s="180"/>
      <c r="L118" s="180"/>
      <c r="M118" s="180"/>
      <c r="N118" s="180"/>
      <c r="O118" s="2"/>
    </row>
    <row r="119" spans="1:16" s="61" customFormat="1" ht="19.5" customHeight="1">
      <c r="A119" s="64"/>
      <c r="B119" s="64"/>
      <c r="C119" s="64"/>
      <c r="D119" s="64"/>
      <c r="E119" s="64"/>
      <c r="F119" s="64"/>
      <c r="G119" s="64"/>
      <c r="H119" s="64"/>
      <c r="I119" s="64"/>
      <c r="J119" s="64"/>
      <c r="K119" s="64"/>
      <c r="L119" s="64"/>
      <c r="M119" s="64"/>
      <c r="N119" s="64"/>
      <c r="O119" s="7"/>
    </row>
    <row r="120" spans="1:16" s="61" customFormat="1" ht="19.5" customHeight="1">
      <c r="A120" s="64"/>
      <c r="B120" s="64"/>
      <c r="C120" s="64"/>
      <c r="D120" s="64"/>
      <c r="E120" s="64"/>
      <c r="F120" s="64"/>
      <c r="G120" s="64"/>
      <c r="H120" s="64"/>
      <c r="I120" s="64"/>
      <c r="J120" s="64"/>
      <c r="K120" s="64"/>
      <c r="L120" s="64"/>
      <c r="M120" s="64"/>
      <c r="N120" s="64"/>
      <c r="O120" s="7"/>
    </row>
    <row r="121" spans="1:16" ht="15.75">
      <c r="A121" s="100" t="s">
        <v>87</v>
      </c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  <c r="L121" s="100"/>
      <c r="M121" s="100"/>
      <c r="N121" s="100"/>
      <c r="O121" s="2"/>
    </row>
    <row r="122" spans="1:16" ht="97.5" customHeight="1">
      <c r="A122" s="114" t="s">
        <v>20</v>
      </c>
      <c r="B122" s="115"/>
      <c r="C122" s="116"/>
      <c r="D122" s="116"/>
      <c r="E122" s="116"/>
      <c r="F122" s="76"/>
      <c r="G122" s="76"/>
      <c r="H122" s="77"/>
      <c r="I122" s="31" t="s">
        <v>88</v>
      </c>
      <c r="J122" s="148" t="s">
        <v>213</v>
      </c>
      <c r="K122" s="181"/>
      <c r="L122" s="26" t="s">
        <v>148</v>
      </c>
      <c r="M122" s="26" t="s">
        <v>149</v>
      </c>
      <c r="N122" s="26" t="s">
        <v>150</v>
      </c>
      <c r="O122" s="2"/>
    </row>
    <row r="123" spans="1:16" ht="27" customHeight="1">
      <c r="A123" s="151" t="s">
        <v>89</v>
      </c>
      <c r="B123" s="152"/>
      <c r="C123" s="225"/>
      <c r="D123" s="225"/>
      <c r="E123" s="225"/>
      <c r="F123" s="226"/>
      <c r="G123" s="226"/>
      <c r="H123" s="227"/>
      <c r="I123" s="26" t="s">
        <v>90</v>
      </c>
      <c r="J123" s="178"/>
      <c r="K123" s="77"/>
      <c r="L123" s="26"/>
      <c r="M123" s="29"/>
      <c r="N123" s="27"/>
      <c r="O123" s="2"/>
    </row>
    <row r="124" spans="1:16" ht="14.25" customHeight="1">
      <c r="A124" s="123" t="s">
        <v>91</v>
      </c>
      <c r="B124" s="124"/>
      <c r="C124" s="225"/>
      <c r="D124" s="225"/>
      <c r="E124" s="225"/>
      <c r="F124" s="226"/>
      <c r="G124" s="226"/>
      <c r="H124" s="227"/>
      <c r="I124" s="26" t="s">
        <v>90</v>
      </c>
      <c r="J124" s="158">
        <f>SUM(J126+J127+J129+J133)</f>
        <v>9071682.5800000001</v>
      </c>
      <c r="K124" s="159"/>
      <c r="L124" s="30">
        <f>SUM(L126+L127+L129+L133)</f>
        <v>8869920.1199999992</v>
      </c>
      <c r="M124" s="18">
        <f>100-(L124/J124*100)</f>
        <v>2.224090825717596</v>
      </c>
      <c r="N124" s="27"/>
      <c r="O124" s="2"/>
    </row>
    <row r="125" spans="1:16" ht="15" customHeight="1">
      <c r="A125" s="151" t="s">
        <v>92</v>
      </c>
      <c r="B125" s="152"/>
      <c r="C125" s="225"/>
      <c r="D125" s="225"/>
      <c r="E125" s="225"/>
      <c r="F125" s="226"/>
      <c r="G125" s="226"/>
      <c r="H125" s="227"/>
      <c r="I125" s="26" t="s">
        <v>90</v>
      </c>
      <c r="J125" s="182"/>
      <c r="K125" s="183"/>
      <c r="L125" s="30"/>
      <c r="M125" s="18"/>
      <c r="N125" s="27"/>
      <c r="O125" s="2"/>
    </row>
    <row r="126" spans="1:16">
      <c r="A126" s="151" t="s">
        <v>176</v>
      </c>
      <c r="B126" s="152"/>
      <c r="C126" s="225"/>
      <c r="D126" s="225"/>
      <c r="E126" s="225"/>
      <c r="F126" s="226"/>
      <c r="G126" s="226"/>
      <c r="H126" s="227"/>
      <c r="I126" s="26" t="s">
        <v>90</v>
      </c>
      <c r="J126" s="158">
        <v>8786682.5800000001</v>
      </c>
      <c r="K126" s="159"/>
      <c r="L126" s="30">
        <v>8769920.1199999992</v>
      </c>
      <c r="M126" s="18">
        <f t="shared" ref="M126:M159" si="0">100-(L126/J126*100)</f>
        <v>0.19077120229830768</v>
      </c>
      <c r="N126" s="27"/>
      <c r="O126" s="4"/>
    </row>
    <row r="127" spans="1:16">
      <c r="A127" s="151" t="s">
        <v>93</v>
      </c>
      <c r="B127" s="152"/>
      <c r="C127" s="225"/>
      <c r="D127" s="225"/>
      <c r="E127" s="225"/>
      <c r="F127" s="226"/>
      <c r="G127" s="226"/>
      <c r="H127" s="227"/>
      <c r="I127" s="26" t="s">
        <v>90</v>
      </c>
      <c r="J127" s="158">
        <v>40000</v>
      </c>
      <c r="K127" s="159"/>
      <c r="L127" s="30">
        <v>40000</v>
      </c>
      <c r="M127" s="18">
        <f t="shared" si="0"/>
        <v>0</v>
      </c>
      <c r="N127" s="27"/>
      <c r="O127" s="2"/>
      <c r="P127" s="15"/>
    </row>
    <row r="128" spans="1:16" ht="15" customHeight="1">
      <c r="A128" s="151" t="s">
        <v>94</v>
      </c>
      <c r="B128" s="152"/>
      <c r="C128" s="225"/>
      <c r="D128" s="225"/>
      <c r="E128" s="225"/>
      <c r="F128" s="226"/>
      <c r="G128" s="226"/>
      <c r="H128" s="227"/>
      <c r="I128" s="26" t="s">
        <v>90</v>
      </c>
      <c r="J128" s="178"/>
      <c r="K128" s="77"/>
      <c r="L128" s="29"/>
      <c r="M128" s="18"/>
      <c r="N128" s="27"/>
      <c r="O128" s="2"/>
    </row>
    <row r="129" spans="1:15" ht="53.25" customHeight="1">
      <c r="A129" s="151" t="s">
        <v>95</v>
      </c>
      <c r="B129" s="152"/>
      <c r="C129" s="225"/>
      <c r="D129" s="225"/>
      <c r="E129" s="225"/>
      <c r="F129" s="226"/>
      <c r="G129" s="226"/>
      <c r="H129" s="227"/>
      <c r="I129" s="26" t="s">
        <v>90</v>
      </c>
      <c r="J129" s="158">
        <f>SUM(J131:K132)</f>
        <v>205000</v>
      </c>
      <c r="K129" s="159"/>
      <c r="L129" s="30">
        <f>SUM(L131:L132)</f>
        <v>20000</v>
      </c>
      <c r="M129" s="18">
        <f t="shared" si="0"/>
        <v>90.243902439024396</v>
      </c>
      <c r="N129" s="32" t="s">
        <v>214</v>
      </c>
      <c r="O129" s="2"/>
    </row>
    <row r="130" spans="1:15">
      <c r="A130" s="151" t="s">
        <v>92</v>
      </c>
      <c r="B130" s="152"/>
      <c r="C130" s="225"/>
      <c r="D130" s="225"/>
      <c r="E130" s="225"/>
      <c r="F130" s="226"/>
      <c r="G130" s="226"/>
      <c r="H130" s="227"/>
      <c r="I130" s="26" t="s">
        <v>90</v>
      </c>
      <c r="J130" s="182"/>
      <c r="K130" s="183"/>
      <c r="L130" s="29"/>
      <c r="M130" s="18"/>
      <c r="N130" s="27"/>
      <c r="O130" s="2"/>
    </row>
    <row r="131" spans="1:15" ht="15.75" customHeight="1">
      <c r="A131" s="151" t="s">
        <v>178</v>
      </c>
      <c r="B131" s="152"/>
      <c r="C131" s="152"/>
      <c r="D131" s="152"/>
      <c r="E131" s="152"/>
      <c r="F131" s="226"/>
      <c r="G131" s="226"/>
      <c r="H131" s="227"/>
      <c r="I131" s="26"/>
      <c r="J131" s="184">
        <v>195000</v>
      </c>
      <c r="K131" s="187"/>
      <c r="L131" s="29">
        <v>15112.5</v>
      </c>
      <c r="M131" s="18">
        <f t="shared" si="0"/>
        <v>92.25</v>
      </c>
      <c r="N131" s="45" t="s">
        <v>215</v>
      </c>
      <c r="O131" s="2"/>
    </row>
    <row r="132" spans="1:15" ht="15" customHeight="1">
      <c r="A132" s="151" t="s">
        <v>172</v>
      </c>
      <c r="B132" s="152"/>
      <c r="C132" s="152"/>
      <c r="D132" s="152"/>
      <c r="E132" s="152"/>
      <c r="F132" s="226"/>
      <c r="G132" s="226"/>
      <c r="H132" s="227"/>
      <c r="I132" s="26" t="s">
        <v>90</v>
      </c>
      <c r="J132" s="184">
        <v>10000</v>
      </c>
      <c r="K132" s="187"/>
      <c r="L132" s="29">
        <v>4887.5</v>
      </c>
      <c r="M132" s="18">
        <f t="shared" si="0"/>
        <v>51.125</v>
      </c>
      <c r="N132" s="45" t="s">
        <v>215</v>
      </c>
      <c r="O132" s="2"/>
    </row>
    <row r="133" spans="1:15" ht="18.75" customHeight="1">
      <c r="A133" s="151" t="s">
        <v>96</v>
      </c>
      <c r="B133" s="152"/>
      <c r="C133" s="152"/>
      <c r="D133" s="152"/>
      <c r="E133" s="152"/>
      <c r="F133" s="226"/>
      <c r="G133" s="226"/>
      <c r="H133" s="227"/>
      <c r="I133" s="26" t="s">
        <v>90</v>
      </c>
      <c r="J133" s="185">
        <f>SUM(J135:K136)</f>
        <v>40000</v>
      </c>
      <c r="K133" s="188"/>
      <c r="L133" s="30">
        <f>SUM(L135)</f>
        <v>40000</v>
      </c>
      <c r="M133" s="18">
        <f t="shared" si="0"/>
        <v>0</v>
      </c>
      <c r="N133" s="27"/>
      <c r="O133" s="2"/>
    </row>
    <row r="134" spans="1:15" ht="14.25" customHeight="1">
      <c r="A134" s="151" t="s">
        <v>92</v>
      </c>
      <c r="B134" s="152"/>
      <c r="C134" s="152"/>
      <c r="D134" s="152"/>
      <c r="E134" s="152"/>
      <c r="F134" s="226"/>
      <c r="G134" s="226"/>
      <c r="H134" s="227"/>
      <c r="I134" s="26" t="s">
        <v>90</v>
      </c>
      <c r="J134" s="184"/>
      <c r="K134" s="187"/>
      <c r="L134" s="29"/>
      <c r="M134" s="18"/>
      <c r="N134" s="27"/>
      <c r="O134" s="2"/>
    </row>
    <row r="135" spans="1:15">
      <c r="A135" s="151" t="s">
        <v>200</v>
      </c>
      <c r="B135" s="152"/>
      <c r="C135" s="225"/>
      <c r="D135" s="225"/>
      <c r="E135" s="225"/>
      <c r="F135" s="226"/>
      <c r="G135" s="226"/>
      <c r="H135" s="227"/>
      <c r="I135" s="26" t="s">
        <v>90</v>
      </c>
      <c r="J135" s="182">
        <v>40000</v>
      </c>
      <c r="K135" s="183"/>
      <c r="L135" s="29">
        <v>40000</v>
      </c>
      <c r="M135" s="18">
        <f t="shared" si="0"/>
        <v>0</v>
      </c>
      <c r="N135" s="27"/>
      <c r="O135" s="2"/>
    </row>
    <row r="136" spans="1:15" ht="18.75" customHeight="1">
      <c r="A136" s="151" t="s">
        <v>97</v>
      </c>
      <c r="B136" s="152"/>
      <c r="C136" s="225"/>
      <c r="D136" s="225"/>
      <c r="E136" s="225"/>
      <c r="F136" s="226"/>
      <c r="G136" s="226"/>
      <c r="H136" s="227"/>
      <c r="I136" s="26" t="s">
        <v>90</v>
      </c>
      <c r="J136" s="182">
        <v>0</v>
      </c>
      <c r="K136" s="183"/>
      <c r="L136" s="29">
        <v>0</v>
      </c>
      <c r="M136" s="18"/>
      <c r="N136" s="27"/>
      <c r="O136" s="2"/>
    </row>
    <row r="137" spans="1:15" ht="13.5" customHeight="1">
      <c r="A137" s="123" t="s">
        <v>98</v>
      </c>
      <c r="B137" s="124"/>
      <c r="C137" s="225"/>
      <c r="D137" s="225"/>
      <c r="E137" s="225"/>
      <c r="F137" s="226"/>
      <c r="G137" s="226"/>
      <c r="H137" s="227"/>
      <c r="I137" s="14">
        <v>900</v>
      </c>
      <c r="J137" s="158">
        <f>SUM(J139+J144+J152+J154)</f>
        <v>9071682.5800000001</v>
      </c>
      <c r="K137" s="159"/>
      <c r="L137" s="30">
        <f>SUM(L139+L144+L152+L154)</f>
        <v>8869920.120000001</v>
      </c>
      <c r="M137" s="18">
        <f t="shared" si="0"/>
        <v>2.2240908257175676</v>
      </c>
      <c r="N137" s="27"/>
      <c r="O137" s="2"/>
    </row>
    <row r="138" spans="1:15" ht="15.75" customHeight="1">
      <c r="A138" s="151" t="s">
        <v>92</v>
      </c>
      <c r="B138" s="152"/>
      <c r="C138" s="225"/>
      <c r="D138" s="225"/>
      <c r="E138" s="225"/>
      <c r="F138" s="226"/>
      <c r="G138" s="226"/>
      <c r="H138" s="227"/>
      <c r="I138" s="26"/>
      <c r="J138" s="178"/>
      <c r="K138" s="77"/>
      <c r="L138" s="29"/>
      <c r="M138" s="18"/>
      <c r="N138" s="27"/>
      <c r="O138" s="2"/>
    </row>
    <row r="139" spans="1:15" ht="15.75" customHeight="1">
      <c r="A139" s="151" t="s">
        <v>99</v>
      </c>
      <c r="B139" s="152"/>
      <c r="C139" s="228"/>
      <c r="D139" s="228"/>
      <c r="E139" s="228"/>
      <c r="F139" s="223"/>
      <c r="G139" s="223"/>
      <c r="H139" s="222"/>
      <c r="I139" s="28">
        <v>210</v>
      </c>
      <c r="J139" s="158">
        <f>SUM(J141:K143)</f>
        <v>7822344.2200000007</v>
      </c>
      <c r="K139" s="159"/>
      <c r="L139" s="30">
        <f>SUM(L141:L143)</f>
        <v>7822344.2200000007</v>
      </c>
      <c r="M139" s="18">
        <f t="shared" si="0"/>
        <v>0</v>
      </c>
      <c r="N139" s="27"/>
      <c r="O139" s="2"/>
    </row>
    <row r="140" spans="1:15" ht="15" customHeight="1">
      <c r="A140" s="151" t="s">
        <v>28</v>
      </c>
      <c r="B140" s="152"/>
      <c r="C140" s="225"/>
      <c r="D140" s="225"/>
      <c r="E140" s="225"/>
      <c r="F140" s="226"/>
      <c r="G140" s="226"/>
      <c r="H140" s="227"/>
      <c r="I140" s="26"/>
      <c r="J140" s="182"/>
      <c r="K140" s="183"/>
      <c r="L140" s="29"/>
      <c r="M140" s="18"/>
      <c r="N140" s="27"/>
      <c r="O140" s="2"/>
    </row>
    <row r="141" spans="1:15" ht="15.75" customHeight="1">
      <c r="A141" s="151" t="s">
        <v>100</v>
      </c>
      <c r="B141" s="152"/>
      <c r="C141" s="228"/>
      <c r="D141" s="228"/>
      <c r="E141" s="228"/>
      <c r="F141" s="223"/>
      <c r="G141" s="223"/>
      <c r="H141" s="222"/>
      <c r="I141" s="28">
        <v>211</v>
      </c>
      <c r="J141" s="182">
        <v>6008886.1200000001</v>
      </c>
      <c r="K141" s="183"/>
      <c r="L141" s="29">
        <v>6008886.1200000001</v>
      </c>
      <c r="M141" s="18">
        <f t="shared" si="0"/>
        <v>0</v>
      </c>
      <c r="N141" s="27"/>
      <c r="O141" s="2"/>
    </row>
    <row r="142" spans="1:15" ht="15.75" customHeight="1">
      <c r="A142" s="229" t="s">
        <v>101</v>
      </c>
      <c r="B142" s="230"/>
      <c r="C142" s="228"/>
      <c r="D142" s="228"/>
      <c r="E142" s="228"/>
      <c r="F142" s="223"/>
      <c r="G142" s="223"/>
      <c r="H142" s="222"/>
      <c r="I142" s="28">
        <v>212</v>
      </c>
      <c r="J142" s="184">
        <v>1800</v>
      </c>
      <c r="K142" s="122"/>
      <c r="L142" s="29">
        <v>1800</v>
      </c>
      <c r="M142" s="18">
        <f t="shared" si="0"/>
        <v>0</v>
      </c>
      <c r="N142" s="27"/>
      <c r="O142" s="2"/>
    </row>
    <row r="143" spans="1:15">
      <c r="A143" s="151" t="s">
        <v>102</v>
      </c>
      <c r="B143" s="152"/>
      <c r="C143" s="228"/>
      <c r="D143" s="228"/>
      <c r="E143" s="228"/>
      <c r="F143" s="223"/>
      <c r="G143" s="223"/>
      <c r="H143" s="222"/>
      <c r="I143" s="28">
        <v>213</v>
      </c>
      <c r="J143" s="182">
        <v>1811658.1</v>
      </c>
      <c r="K143" s="183"/>
      <c r="L143" s="29">
        <v>1811658.1</v>
      </c>
      <c r="M143" s="18">
        <f t="shared" si="0"/>
        <v>0</v>
      </c>
      <c r="N143" s="27"/>
      <c r="O143" s="4"/>
    </row>
    <row r="144" spans="1:15">
      <c r="A144" s="151" t="s">
        <v>103</v>
      </c>
      <c r="B144" s="152"/>
      <c r="C144" s="228"/>
      <c r="D144" s="228"/>
      <c r="E144" s="228"/>
      <c r="F144" s="223"/>
      <c r="G144" s="223"/>
      <c r="H144" s="222"/>
      <c r="I144" s="28">
        <v>220</v>
      </c>
      <c r="J144" s="158">
        <f>SUM(J146:K151)</f>
        <v>863160.87</v>
      </c>
      <c r="K144" s="159"/>
      <c r="L144" s="30">
        <f>SUM(L146:L151)</f>
        <v>843398.40999999992</v>
      </c>
      <c r="M144" s="18">
        <f t="shared" si="0"/>
        <v>2.289545400731626</v>
      </c>
      <c r="N144" s="27"/>
      <c r="O144" s="5"/>
    </row>
    <row r="145" spans="1:15">
      <c r="A145" s="151" t="s">
        <v>28</v>
      </c>
      <c r="B145" s="152"/>
      <c r="C145" s="228"/>
      <c r="D145" s="228"/>
      <c r="E145" s="228"/>
      <c r="F145" s="223"/>
      <c r="G145" s="223"/>
      <c r="H145" s="222"/>
      <c r="I145" s="28"/>
      <c r="J145" s="182"/>
      <c r="K145" s="183"/>
      <c r="L145" s="29"/>
      <c r="M145" s="18"/>
      <c r="N145" s="27"/>
      <c r="O145" s="4"/>
    </row>
    <row r="146" spans="1:15">
      <c r="A146" s="151" t="s">
        <v>104</v>
      </c>
      <c r="B146" s="152"/>
      <c r="C146" s="228"/>
      <c r="D146" s="228"/>
      <c r="E146" s="228"/>
      <c r="F146" s="223"/>
      <c r="G146" s="223"/>
      <c r="H146" s="222"/>
      <c r="I146" s="28">
        <v>221</v>
      </c>
      <c r="J146" s="182">
        <v>40800</v>
      </c>
      <c r="K146" s="183"/>
      <c r="L146" s="29">
        <v>40800</v>
      </c>
      <c r="M146" s="18">
        <f t="shared" si="0"/>
        <v>0</v>
      </c>
      <c r="N146" s="27"/>
      <c r="O146" s="1"/>
    </row>
    <row r="147" spans="1:15" ht="16.5">
      <c r="A147" s="151" t="s">
        <v>169</v>
      </c>
      <c r="B147" s="152"/>
      <c r="C147" s="228"/>
      <c r="D147" s="228"/>
      <c r="E147" s="228"/>
      <c r="F147" s="223"/>
      <c r="G147" s="223"/>
      <c r="H147" s="222"/>
      <c r="I147" s="28">
        <v>222</v>
      </c>
      <c r="J147" s="182">
        <v>17450</v>
      </c>
      <c r="K147" s="183"/>
      <c r="L147" s="29">
        <v>14450</v>
      </c>
      <c r="M147" s="18">
        <f t="shared" si="0"/>
        <v>17.191977077363902</v>
      </c>
      <c r="N147" s="65" t="s">
        <v>216</v>
      </c>
      <c r="O147" s="1"/>
    </row>
    <row r="148" spans="1:15">
      <c r="A148" s="151" t="s">
        <v>159</v>
      </c>
      <c r="B148" s="152"/>
      <c r="C148" s="228"/>
      <c r="D148" s="228"/>
      <c r="E148" s="228"/>
      <c r="F148" s="223"/>
      <c r="G148" s="223"/>
      <c r="H148" s="222"/>
      <c r="I148" s="28">
        <v>223</v>
      </c>
      <c r="J148" s="182">
        <v>406801.7</v>
      </c>
      <c r="K148" s="183"/>
      <c r="L148" s="29">
        <v>388716.29</v>
      </c>
      <c r="M148" s="18">
        <f t="shared" si="0"/>
        <v>4.4457557576578495</v>
      </c>
      <c r="N148" s="27"/>
      <c r="O148" s="1"/>
    </row>
    <row r="149" spans="1:15">
      <c r="A149" s="151" t="s">
        <v>105</v>
      </c>
      <c r="B149" s="152"/>
      <c r="C149" s="228"/>
      <c r="D149" s="228"/>
      <c r="E149" s="228"/>
      <c r="F149" s="223"/>
      <c r="G149" s="223"/>
      <c r="H149" s="222"/>
      <c r="I149" s="28">
        <v>224</v>
      </c>
      <c r="J149" s="182">
        <v>0</v>
      </c>
      <c r="K149" s="183"/>
      <c r="L149" s="29">
        <v>0</v>
      </c>
      <c r="M149" s="18"/>
      <c r="N149" s="27"/>
      <c r="O149" s="2"/>
    </row>
    <row r="150" spans="1:15">
      <c r="A150" s="151" t="s">
        <v>106</v>
      </c>
      <c r="B150" s="152"/>
      <c r="C150" s="228"/>
      <c r="D150" s="228"/>
      <c r="E150" s="228"/>
      <c r="F150" s="223"/>
      <c r="G150" s="223"/>
      <c r="H150" s="222"/>
      <c r="I150" s="28">
        <v>225</v>
      </c>
      <c r="J150" s="182">
        <v>172434.27</v>
      </c>
      <c r="K150" s="183"/>
      <c r="L150" s="26">
        <v>172428.38</v>
      </c>
      <c r="M150" s="18">
        <f t="shared" si="0"/>
        <v>3.4157943197641316E-3</v>
      </c>
      <c r="N150" s="27"/>
      <c r="O150" s="4"/>
    </row>
    <row r="151" spans="1:15" ht="15.75" customHeight="1">
      <c r="A151" s="151" t="s">
        <v>107</v>
      </c>
      <c r="B151" s="152"/>
      <c r="C151" s="228"/>
      <c r="D151" s="228"/>
      <c r="E151" s="228"/>
      <c r="F151" s="223"/>
      <c r="G151" s="223"/>
      <c r="H151" s="222"/>
      <c r="I151" s="28">
        <v>226</v>
      </c>
      <c r="J151" s="182">
        <v>225674.9</v>
      </c>
      <c r="K151" s="183"/>
      <c r="L151" s="26">
        <v>227003.74</v>
      </c>
      <c r="M151" s="18">
        <v>0.6</v>
      </c>
      <c r="N151" s="27"/>
      <c r="O151" s="1"/>
    </row>
    <row r="152" spans="1:15">
      <c r="A152" s="151" t="s">
        <v>108</v>
      </c>
      <c r="B152" s="152"/>
      <c r="C152" s="228"/>
      <c r="D152" s="228"/>
      <c r="E152" s="228"/>
      <c r="F152" s="223"/>
      <c r="G152" s="223"/>
      <c r="H152" s="222"/>
      <c r="I152" s="28">
        <v>290</v>
      </c>
      <c r="J152" s="185">
        <v>8050</v>
      </c>
      <c r="K152" s="186"/>
      <c r="L152" s="30">
        <v>8050</v>
      </c>
      <c r="M152" s="18">
        <f t="shared" si="0"/>
        <v>0</v>
      </c>
      <c r="N152" s="27"/>
      <c r="O152" s="1"/>
    </row>
    <row r="153" spans="1:15">
      <c r="A153" s="151" t="s">
        <v>109</v>
      </c>
      <c r="B153" s="152"/>
      <c r="C153" s="228"/>
      <c r="D153" s="228"/>
      <c r="E153" s="228"/>
      <c r="F153" s="223"/>
      <c r="G153" s="223"/>
      <c r="H153" s="222"/>
      <c r="I153" s="28"/>
      <c r="J153" s="182"/>
      <c r="K153" s="183"/>
      <c r="L153" s="26"/>
      <c r="M153" s="18"/>
      <c r="N153" s="27"/>
      <c r="O153" s="1"/>
    </row>
    <row r="154" spans="1:15">
      <c r="A154" s="151" t="s">
        <v>110</v>
      </c>
      <c r="B154" s="152"/>
      <c r="C154" s="228"/>
      <c r="D154" s="228"/>
      <c r="E154" s="228"/>
      <c r="F154" s="223"/>
      <c r="G154" s="223"/>
      <c r="H154" s="222"/>
      <c r="I154" s="28">
        <v>300</v>
      </c>
      <c r="J154" s="158">
        <f>SUM(J156:K159)</f>
        <v>378127.49</v>
      </c>
      <c r="K154" s="159"/>
      <c r="L154" s="14">
        <f>SUM(L156:L159)</f>
        <v>196127.49</v>
      </c>
      <c r="M154" s="18">
        <f t="shared" si="0"/>
        <v>48.131914450335259</v>
      </c>
      <c r="N154" s="45" t="s">
        <v>215</v>
      </c>
      <c r="O154" s="1"/>
    </row>
    <row r="155" spans="1:15" ht="16.5" customHeight="1">
      <c r="A155" s="151" t="s">
        <v>28</v>
      </c>
      <c r="B155" s="152"/>
      <c r="C155" s="228"/>
      <c r="D155" s="228"/>
      <c r="E155" s="228"/>
      <c r="F155" s="223"/>
      <c r="G155" s="223"/>
      <c r="H155" s="222"/>
      <c r="I155" s="28"/>
      <c r="J155" s="182"/>
      <c r="K155" s="183"/>
      <c r="L155" s="26"/>
      <c r="M155" s="18"/>
      <c r="N155" s="27"/>
      <c r="O155" s="1"/>
    </row>
    <row r="156" spans="1:15">
      <c r="A156" s="151" t="s">
        <v>111</v>
      </c>
      <c r="B156" s="152"/>
      <c r="C156" s="228"/>
      <c r="D156" s="228"/>
      <c r="E156" s="228"/>
      <c r="F156" s="223"/>
      <c r="G156" s="223"/>
      <c r="H156" s="222"/>
      <c r="I156" s="28">
        <v>310</v>
      </c>
      <c r="J156" s="182">
        <v>99887.5</v>
      </c>
      <c r="K156" s="183"/>
      <c r="L156" s="29">
        <v>80000</v>
      </c>
      <c r="M156" s="18">
        <f t="shared" si="0"/>
        <v>19.909898635965462</v>
      </c>
      <c r="N156" s="45" t="s">
        <v>215</v>
      </c>
      <c r="O156" s="1"/>
    </row>
    <row r="157" spans="1:15">
      <c r="A157" s="151" t="s">
        <v>112</v>
      </c>
      <c r="B157" s="152"/>
      <c r="C157" s="228"/>
      <c r="D157" s="228"/>
      <c r="E157" s="228"/>
      <c r="F157" s="223"/>
      <c r="G157" s="223"/>
      <c r="H157" s="222"/>
      <c r="I157" s="28"/>
      <c r="J157" s="182"/>
      <c r="K157" s="183"/>
      <c r="L157" s="26"/>
      <c r="M157" s="18"/>
      <c r="N157" s="27"/>
      <c r="O157" s="1"/>
    </row>
    <row r="158" spans="1:15">
      <c r="A158" s="151" t="s">
        <v>113</v>
      </c>
      <c r="B158" s="152"/>
      <c r="C158" s="228"/>
      <c r="D158" s="228"/>
      <c r="E158" s="228"/>
      <c r="F158" s="223"/>
      <c r="G158" s="223"/>
      <c r="H158" s="222"/>
      <c r="I158" s="28"/>
      <c r="J158" s="182"/>
      <c r="K158" s="183"/>
      <c r="L158" s="26"/>
      <c r="M158" s="18"/>
      <c r="N158" s="27"/>
      <c r="O158" s="1"/>
    </row>
    <row r="159" spans="1:15" ht="14.25" customHeight="1">
      <c r="A159" s="151" t="s">
        <v>114</v>
      </c>
      <c r="B159" s="152"/>
      <c r="C159" s="228"/>
      <c r="D159" s="228"/>
      <c r="E159" s="228"/>
      <c r="F159" s="223"/>
      <c r="G159" s="223"/>
      <c r="H159" s="222"/>
      <c r="I159" s="28">
        <v>340</v>
      </c>
      <c r="J159" s="184">
        <v>278239.99</v>
      </c>
      <c r="K159" s="122"/>
      <c r="L159" s="26">
        <v>116127.49</v>
      </c>
      <c r="M159" s="18">
        <f t="shared" si="0"/>
        <v>58.26355154771246</v>
      </c>
      <c r="N159" s="45" t="s">
        <v>215</v>
      </c>
      <c r="O159" s="1"/>
    </row>
    <row r="160" spans="1:15" ht="19.5" customHeight="1">
      <c r="A160" s="151" t="s">
        <v>160</v>
      </c>
      <c r="B160" s="152"/>
      <c r="C160" s="228"/>
      <c r="D160" s="228"/>
      <c r="E160" s="228"/>
      <c r="F160" s="223"/>
      <c r="G160" s="223"/>
      <c r="H160" s="222"/>
      <c r="I160" s="28"/>
      <c r="J160" s="182"/>
      <c r="K160" s="183"/>
      <c r="L160" s="26"/>
      <c r="M160" s="18"/>
      <c r="N160" s="27"/>
      <c r="O160" s="1"/>
    </row>
    <row r="161" spans="1:15">
      <c r="A161" s="151" t="s">
        <v>115</v>
      </c>
      <c r="B161" s="228"/>
      <c r="C161" s="228"/>
      <c r="D161" s="228"/>
      <c r="E161" s="228"/>
      <c r="F161" s="223"/>
      <c r="G161" s="223"/>
      <c r="H161" s="222"/>
      <c r="I161" s="28">
        <v>500</v>
      </c>
      <c r="J161" s="178"/>
      <c r="K161" s="77"/>
      <c r="L161" s="26"/>
      <c r="M161" s="19"/>
      <c r="N161" s="27"/>
      <c r="O161" s="1"/>
    </row>
    <row r="162" spans="1:15">
      <c r="A162" s="151" t="s">
        <v>28</v>
      </c>
      <c r="B162" s="152"/>
      <c r="C162" s="228"/>
      <c r="D162" s="228"/>
      <c r="E162" s="228"/>
      <c r="F162" s="223"/>
      <c r="G162" s="223"/>
      <c r="H162" s="222"/>
      <c r="I162" s="28"/>
      <c r="J162" s="178"/>
      <c r="K162" s="77"/>
      <c r="L162" s="26"/>
      <c r="M162" s="19"/>
      <c r="N162" s="27"/>
      <c r="O162" s="1"/>
    </row>
    <row r="163" spans="1:15" ht="25.5" customHeight="1">
      <c r="A163" s="151" t="s">
        <v>116</v>
      </c>
      <c r="B163" s="152"/>
      <c r="C163" s="228"/>
      <c r="D163" s="228"/>
      <c r="E163" s="228"/>
      <c r="F163" s="223"/>
      <c r="G163" s="223"/>
      <c r="H163" s="222"/>
      <c r="I163" s="28">
        <v>520</v>
      </c>
      <c r="J163" s="178"/>
      <c r="K163" s="77"/>
      <c r="L163" s="26"/>
      <c r="M163" s="19"/>
      <c r="N163" s="27"/>
      <c r="O163" s="1"/>
    </row>
    <row r="164" spans="1:15" ht="27.75" customHeight="1">
      <c r="A164" s="151" t="s">
        <v>117</v>
      </c>
      <c r="B164" s="152"/>
      <c r="C164" s="228"/>
      <c r="D164" s="228"/>
      <c r="E164" s="228"/>
      <c r="F164" s="223"/>
      <c r="G164" s="223"/>
      <c r="H164" s="222"/>
      <c r="I164" s="28">
        <v>530</v>
      </c>
      <c r="J164" s="178"/>
      <c r="K164" s="77"/>
      <c r="L164" s="26"/>
      <c r="M164" s="19"/>
      <c r="N164" s="27"/>
      <c r="O164" s="1"/>
    </row>
    <row r="165" spans="1:15" s="61" customFormat="1" ht="20.25" customHeight="1">
      <c r="A165" s="33"/>
      <c r="B165" s="33"/>
      <c r="C165" s="46"/>
      <c r="D165" s="46"/>
      <c r="E165" s="46"/>
      <c r="F165" s="59"/>
      <c r="G165" s="59"/>
      <c r="H165" s="59"/>
      <c r="I165" s="34"/>
      <c r="J165" s="47"/>
      <c r="K165" s="48"/>
      <c r="L165" s="49"/>
      <c r="M165" s="50"/>
      <c r="N165" s="51"/>
      <c r="O165" s="60"/>
    </row>
    <row r="166" spans="1:15" ht="23.25" customHeight="1">
      <c r="A166" s="100" t="s">
        <v>118</v>
      </c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"/>
    </row>
    <row r="167" spans="1:15" ht="28.5" customHeight="1">
      <c r="A167" s="106" t="s">
        <v>20</v>
      </c>
      <c r="B167" s="106"/>
      <c r="C167" s="106"/>
      <c r="D167" s="106"/>
      <c r="E167" s="106"/>
      <c r="F167" s="106"/>
      <c r="G167" s="10" t="s">
        <v>119</v>
      </c>
      <c r="H167" s="106" t="s">
        <v>120</v>
      </c>
      <c r="I167" s="106"/>
      <c r="J167" s="10" t="s">
        <v>151</v>
      </c>
      <c r="K167" s="106" t="s">
        <v>152</v>
      </c>
      <c r="L167" s="106"/>
      <c r="M167" s="106"/>
      <c r="N167" s="106"/>
      <c r="O167" s="1"/>
    </row>
    <row r="168" spans="1:15" ht="40.5" customHeight="1">
      <c r="A168" s="201" t="s">
        <v>189</v>
      </c>
      <c r="B168" s="201"/>
      <c r="C168" s="201"/>
      <c r="D168" s="201"/>
      <c r="E168" s="201"/>
      <c r="F168" s="201"/>
      <c r="G168" s="9" t="s">
        <v>121</v>
      </c>
      <c r="H168" s="202">
        <v>5</v>
      </c>
      <c r="I168" s="202"/>
      <c r="J168" s="22">
        <v>100</v>
      </c>
      <c r="K168" s="203"/>
      <c r="L168" s="203"/>
      <c r="M168" s="203"/>
      <c r="N168" s="203"/>
      <c r="O168" s="1"/>
    </row>
    <row r="169" spans="1:15" ht="30.75" customHeight="1">
      <c r="A169" s="201" t="s">
        <v>177</v>
      </c>
      <c r="B169" s="201"/>
      <c r="C169" s="201"/>
      <c r="D169" s="201"/>
      <c r="E169" s="201"/>
      <c r="F169" s="201"/>
      <c r="G169" s="9" t="s">
        <v>121</v>
      </c>
      <c r="H169" s="202">
        <v>2</v>
      </c>
      <c r="I169" s="202"/>
      <c r="J169" s="22">
        <v>100</v>
      </c>
      <c r="K169" s="203"/>
      <c r="L169" s="203"/>
      <c r="M169" s="203"/>
      <c r="N169" s="203"/>
      <c r="O169" s="1"/>
    </row>
    <row r="170" spans="1:15" ht="24.75" customHeight="1">
      <c r="A170" s="201" t="s">
        <v>190</v>
      </c>
      <c r="B170" s="204"/>
      <c r="C170" s="204"/>
      <c r="D170" s="204"/>
      <c r="E170" s="204"/>
      <c r="F170" s="204"/>
      <c r="G170" s="9" t="s">
        <v>121</v>
      </c>
      <c r="H170" s="202">
        <v>93.33</v>
      </c>
      <c r="I170" s="205"/>
      <c r="J170" s="22">
        <v>100</v>
      </c>
      <c r="K170" s="203"/>
      <c r="L170" s="206"/>
      <c r="M170" s="206"/>
      <c r="N170" s="206"/>
      <c r="O170" s="3"/>
    </row>
    <row r="171" spans="1:15" ht="28.5" customHeight="1">
      <c r="A171" s="151" t="s">
        <v>170</v>
      </c>
      <c r="B171" s="189"/>
      <c r="C171" s="189"/>
      <c r="D171" s="189"/>
      <c r="E171" s="189"/>
      <c r="F171" s="190"/>
      <c r="G171" s="9" t="s">
        <v>121</v>
      </c>
      <c r="H171" s="191">
        <v>25</v>
      </c>
      <c r="I171" s="192"/>
      <c r="J171" s="22">
        <v>100</v>
      </c>
      <c r="K171" s="193"/>
      <c r="L171" s="194"/>
      <c r="M171" s="194"/>
      <c r="N171" s="195"/>
      <c r="O171" s="1"/>
    </row>
    <row r="172" spans="1:15" ht="32.25" customHeight="1">
      <c r="A172" s="201" t="s">
        <v>171</v>
      </c>
      <c r="B172" s="201"/>
      <c r="C172" s="201"/>
      <c r="D172" s="201"/>
      <c r="E172" s="201"/>
      <c r="F172" s="201"/>
      <c r="G172" s="9" t="s">
        <v>161</v>
      </c>
      <c r="H172" s="202">
        <v>190</v>
      </c>
      <c r="I172" s="202"/>
      <c r="J172" s="22">
        <v>100</v>
      </c>
      <c r="K172" s="203"/>
      <c r="L172" s="203"/>
      <c r="M172" s="203"/>
      <c r="N172" s="203"/>
      <c r="O172" s="1"/>
    </row>
    <row r="173" spans="1:15" s="61" customFormat="1" ht="21.75" customHeight="1">
      <c r="A173" s="33"/>
      <c r="B173" s="33"/>
      <c r="C173" s="33"/>
      <c r="D173" s="33"/>
      <c r="E173" s="33"/>
      <c r="F173" s="33"/>
      <c r="G173" s="34"/>
      <c r="H173" s="35"/>
      <c r="I173" s="35"/>
      <c r="J173" s="36"/>
      <c r="K173" s="34"/>
      <c r="L173" s="34"/>
      <c r="M173" s="34"/>
      <c r="N173" s="34"/>
      <c r="O173" s="60"/>
    </row>
    <row r="174" spans="1:15" ht="15.75">
      <c r="A174" s="196" t="s">
        <v>154</v>
      </c>
      <c r="B174" s="196"/>
      <c r="C174" s="196"/>
      <c r="D174" s="196"/>
      <c r="E174" s="196"/>
      <c r="F174" s="196"/>
      <c r="G174" s="196"/>
      <c r="H174" s="196"/>
      <c r="I174" s="196"/>
      <c r="J174" s="196"/>
      <c r="K174" s="196"/>
      <c r="L174" s="196"/>
      <c r="M174" s="196"/>
      <c r="N174" s="196"/>
    </row>
    <row r="175" spans="1:15">
      <c r="A175" s="78" t="s">
        <v>20</v>
      </c>
      <c r="B175" s="197"/>
      <c r="C175" s="197"/>
      <c r="D175" s="197"/>
      <c r="E175" s="197"/>
      <c r="F175" s="197"/>
      <c r="G175" s="197"/>
      <c r="H175" s="79"/>
      <c r="I175" s="78" t="s">
        <v>21</v>
      </c>
      <c r="J175" s="150"/>
      <c r="K175" s="79"/>
      <c r="L175" s="78" t="s">
        <v>138</v>
      </c>
      <c r="M175" s="150"/>
      <c r="N175" s="122"/>
    </row>
    <row r="176" spans="1:15" ht="28.5" customHeight="1">
      <c r="A176" s="151" t="s">
        <v>122</v>
      </c>
      <c r="B176" s="152"/>
      <c r="C176" s="152"/>
      <c r="D176" s="152"/>
      <c r="E176" s="152"/>
      <c r="F176" s="152"/>
      <c r="G176" s="152"/>
      <c r="H176" s="198"/>
      <c r="I176" s="193" t="s">
        <v>180</v>
      </c>
      <c r="J176" s="199"/>
      <c r="K176" s="200"/>
      <c r="L176" s="193" t="s">
        <v>201</v>
      </c>
      <c r="M176" s="199"/>
      <c r="N176" s="200"/>
    </row>
    <row r="177" spans="1:14">
      <c r="A177" s="151" t="s">
        <v>123</v>
      </c>
      <c r="B177" s="152"/>
      <c r="C177" s="152"/>
      <c r="D177" s="152"/>
      <c r="E177" s="152"/>
      <c r="F177" s="152"/>
      <c r="G177" s="152"/>
      <c r="H177" s="198"/>
      <c r="I177" s="201"/>
      <c r="J177" s="207"/>
      <c r="K177" s="207"/>
      <c r="L177" s="102"/>
      <c r="M177" s="206"/>
      <c r="N177" s="206"/>
    </row>
    <row r="178" spans="1:14">
      <c r="A178" s="151" t="s">
        <v>124</v>
      </c>
      <c r="B178" s="152"/>
      <c r="C178" s="152"/>
      <c r="D178" s="152"/>
      <c r="E178" s="152"/>
      <c r="F178" s="152"/>
      <c r="G178" s="152"/>
      <c r="H178" s="198"/>
      <c r="I178" s="201"/>
      <c r="J178" s="207"/>
      <c r="K178" s="207"/>
      <c r="L178" s="102"/>
      <c r="M178" s="206"/>
      <c r="N178" s="206"/>
    </row>
    <row r="179" spans="1:14">
      <c r="A179" s="151" t="s">
        <v>125</v>
      </c>
      <c r="B179" s="152"/>
      <c r="C179" s="152"/>
      <c r="D179" s="152"/>
      <c r="E179" s="152"/>
      <c r="F179" s="152"/>
      <c r="G179" s="152"/>
      <c r="H179" s="198"/>
      <c r="I179" s="201"/>
      <c r="J179" s="207"/>
      <c r="K179" s="207"/>
      <c r="L179" s="102"/>
      <c r="M179" s="206"/>
      <c r="N179" s="206"/>
    </row>
    <row r="180" spans="1:14" ht="28.5" customHeight="1">
      <c r="A180" s="151" t="s">
        <v>126</v>
      </c>
      <c r="B180" s="152"/>
      <c r="C180" s="152"/>
      <c r="D180" s="152"/>
      <c r="E180" s="152"/>
      <c r="F180" s="152"/>
      <c r="G180" s="152"/>
      <c r="H180" s="198"/>
      <c r="I180" s="102" t="s">
        <v>173</v>
      </c>
      <c r="J180" s="207"/>
      <c r="K180" s="207"/>
      <c r="L180" s="102" t="s">
        <v>173</v>
      </c>
      <c r="M180" s="207"/>
      <c r="N180" s="207"/>
    </row>
    <row r="181" spans="1:14" ht="16.5" customHeight="1">
      <c r="A181" s="151" t="s">
        <v>123</v>
      </c>
      <c r="B181" s="152"/>
      <c r="C181" s="152"/>
      <c r="D181" s="152"/>
      <c r="E181" s="152"/>
      <c r="F181" s="152"/>
      <c r="G181" s="152"/>
      <c r="H181" s="198"/>
      <c r="I181" s="201"/>
      <c r="J181" s="207"/>
      <c r="K181" s="207"/>
      <c r="L181" s="102"/>
      <c r="M181" s="206"/>
      <c r="N181" s="206"/>
    </row>
    <row r="182" spans="1:14">
      <c r="A182" s="151" t="s">
        <v>124</v>
      </c>
      <c r="B182" s="152"/>
      <c r="C182" s="152"/>
      <c r="D182" s="152"/>
      <c r="E182" s="152"/>
      <c r="F182" s="152"/>
      <c r="G182" s="152"/>
      <c r="H182" s="198"/>
      <c r="I182" s="201"/>
      <c r="J182" s="207"/>
      <c r="K182" s="207"/>
      <c r="L182" s="102"/>
      <c r="M182" s="206"/>
      <c r="N182" s="206"/>
    </row>
    <row r="183" spans="1:14">
      <c r="A183" s="151" t="s">
        <v>125</v>
      </c>
      <c r="B183" s="152"/>
      <c r="C183" s="152"/>
      <c r="D183" s="152"/>
      <c r="E183" s="152"/>
      <c r="F183" s="152"/>
      <c r="G183" s="152"/>
      <c r="H183" s="198"/>
      <c r="I183" s="201"/>
      <c r="J183" s="207"/>
      <c r="K183" s="207"/>
      <c r="L183" s="102"/>
      <c r="M183" s="206"/>
      <c r="N183" s="206"/>
    </row>
    <row r="184" spans="1:14" ht="30.75" customHeight="1">
      <c r="A184" s="151" t="s">
        <v>127</v>
      </c>
      <c r="B184" s="152"/>
      <c r="C184" s="152"/>
      <c r="D184" s="152"/>
      <c r="E184" s="152"/>
      <c r="F184" s="152"/>
      <c r="G184" s="152"/>
      <c r="H184" s="198"/>
      <c r="I184" s="102">
        <v>1726.1</v>
      </c>
      <c r="J184" s="207"/>
      <c r="K184" s="207"/>
      <c r="L184" s="203">
        <v>1726.1</v>
      </c>
      <c r="M184" s="206"/>
      <c r="N184" s="206"/>
    </row>
    <row r="185" spans="1:14">
      <c r="A185" s="151" t="s">
        <v>123</v>
      </c>
      <c r="B185" s="152"/>
      <c r="C185" s="152"/>
      <c r="D185" s="152"/>
      <c r="E185" s="152"/>
      <c r="F185" s="152"/>
      <c r="G185" s="152"/>
      <c r="H185" s="198"/>
      <c r="I185" s="201"/>
      <c r="J185" s="207"/>
      <c r="K185" s="207"/>
      <c r="L185" s="102"/>
      <c r="M185" s="206"/>
      <c r="N185" s="206"/>
    </row>
    <row r="186" spans="1:14">
      <c r="A186" s="151" t="s">
        <v>124</v>
      </c>
      <c r="B186" s="152"/>
      <c r="C186" s="152"/>
      <c r="D186" s="152"/>
      <c r="E186" s="152"/>
      <c r="F186" s="152"/>
      <c r="G186" s="152"/>
      <c r="H186" s="198"/>
      <c r="I186" s="201"/>
      <c r="J186" s="207"/>
      <c r="K186" s="207"/>
      <c r="L186" s="102"/>
      <c r="M186" s="206"/>
      <c r="N186" s="206"/>
    </row>
    <row r="187" spans="1:14">
      <c r="A187" s="151" t="s">
        <v>125</v>
      </c>
      <c r="B187" s="152"/>
      <c r="C187" s="152"/>
      <c r="D187" s="152"/>
      <c r="E187" s="152"/>
      <c r="F187" s="152"/>
      <c r="G187" s="152"/>
      <c r="H187" s="198"/>
      <c r="I187" s="201"/>
      <c r="J187" s="207"/>
      <c r="K187" s="207"/>
      <c r="L187" s="102"/>
      <c r="M187" s="206"/>
      <c r="N187" s="206"/>
    </row>
    <row r="188" spans="1:14" ht="30.75" customHeight="1">
      <c r="A188" s="151" t="s">
        <v>128</v>
      </c>
      <c r="B188" s="152"/>
      <c r="C188" s="152"/>
      <c r="D188" s="152"/>
      <c r="E188" s="152"/>
      <c r="F188" s="152"/>
      <c r="G188" s="152"/>
      <c r="H188" s="198"/>
      <c r="I188" s="102">
        <v>3</v>
      </c>
      <c r="J188" s="103"/>
      <c r="K188" s="103"/>
      <c r="L188" s="102">
        <v>3</v>
      </c>
      <c r="M188" s="206"/>
      <c r="N188" s="206"/>
    </row>
    <row r="189" spans="1:14" ht="31.5" customHeight="1">
      <c r="A189" s="151" t="s">
        <v>129</v>
      </c>
      <c r="B189" s="152"/>
      <c r="C189" s="152"/>
      <c r="D189" s="152"/>
      <c r="E189" s="152"/>
      <c r="F189" s="152"/>
      <c r="G189" s="152"/>
      <c r="H189" s="198"/>
      <c r="I189" s="102"/>
      <c r="J189" s="103"/>
      <c r="K189" s="103"/>
      <c r="L189" s="102"/>
      <c r="M189" s="206"/>
      <c r="N189" s="206"/>
    </row>
    <row r="190" spans="1:14" ht="21" customHeight="1">
      <c r="A190" s="151" t="s">
        <v>130</v>
      </c>
      <c r="B190" s="152"/>
      <c r="C190" s="152"/>
      <c r="D190" s="152"/>
      <c r="E190" s="152"/>
      <c r="F190" s="152"/>
      <c r="G190" s="152"/>
      <c r="H190" s="198"/>
      <c r="I190" s="102"/>
      <c r="J190" s="103"/>
      <c r="K190" s="103"/>
      <c r="L190" s="102"/>
      <c r="M190" s="206"/>
      <c r="N190" s="206"/>
    </row>
    <row r="191" spans="1:14" ht="18.75" customHeight="1">
      <c r="A191" s="151" t="s">
        <v>131</v>
      </c>
      <c r="B191" s="152"/>
      <c r="C191" s="152"/>
      <c r="D191" s="152"/>
      <c r="E191" s="152"/>
      <c r="F191" s="152"/>
      <c r="G191" s="152"/>
      <c r="H191" s="198"/>
      <c r="I191" s="102"/>
      <c r="J191" s="103"/>
      <c r="K191" s="103"/>
      <c r="L191" s="102"/>
      <c r="M191" s="206"/>
      <c r="N191" s="206"/>
    </row>
    <row r="192" spans="1:14" ht="20.25" customHeight="1">
      <c r="A192" s="151" t="s">
        <v>132</v>
      </c>
      <c r="B192" s="152"/>
      <c r="C192" s="152"/>
      <c r="D192" s="152"/>
      <c r="E192" s="152"/>
      <c r="F192" s="152"/>
      <c r="G192" s="152"/>
      <c r="H192" s="198"/>
      <c r="I192" s="102"/>
      <c r="J192" s="103"/>
      <c r="K192" s="103"/>
      <c r="L192" s="102"/>
      <c r="M192" s="206"/>
      <c r="N192" s="206"/>
    </row>
    <row r="193" spans="1:14" ht="47.25" customHeight="1">
      <c r="A193" s="151" t="s">
        <v>191</v>
      </c>
      <c r="B193" s="152"/>
      <c r="C193" s="152"/>
      <c r="D193" s="152"/>
      <c r="E193" s="152"/>
      <c r="F193" s="152"/>
      <c r="G193" s="152"/>
      <c r="H193" s="198"/>
      <c r="I193" s="102"/>
      <c r="J193" s="103"/>
      <c r="K193" s="103"/>
      <c r="L193" s="102"/>
      <c r="M193" s="206"/>
      <c r="N193" s="206"/>
    </row>
    <row r="194" spans="1:14" ht="46.5" customHeight="1">
      <c r="A194" s="151" t="s">
        <v>133</v>
      </c>
      <c r="B194" s="152"/>
      <c r="C194" s="152"/>
      <c r="D194" s="152"/>
      <c r="E194" s="152"/>
      <c r="F194" s="152"/>
      <c r="G194" s="152"/>
      <c r="H194" s="198"/>
      <c r="I194" s="102"/>
      <c r="J194" s="103"/>
      <c r="K194" s="103"/>
      <c r="L194" s="102"/>
      <c r="M194" s="206"/>
      <c r="N194" s="206"/>
    </row>
    <row r="195" spans="1:14" ht="28.5" customHeight="1">
      <c r="A195" s="151" t="s">
        <v>134</v>
      </c>
      <c r="B195" s="152"/>
      <c r="C195" s="152"/>
      <c r="D195" s="152"/>
      <c r="E195" s="152"/>
      <c r="F195" s="152"/>
      <c r="G195" s="152"/>
      <c r="H195" s="198"/>
      <c r="I195" s="102" t="s">
        <v>181</v>
      </c>
      <c r="J195" s="206"/>
      <c r="K195" s="206"/>
      <c r="L195" s="102" t="s">
        <v>202</v>
      </c>
      <c r="M195" s="206"/>
      <c r="N195" s="206"/>
    </row>
    <row r="196" spans="1:14" ht="19.5" customHeight="1">
      <c r="A196" s="141" t="s">
        <v>162</v>
      </c>
      <c r="B196" s="141"/>
      <c r="C196" s="141"/>
      <c r="D196" s="141"/>
      <c r="E196" s="141"/>
      <c r="F196" s="141"/>
      <c r="G196" s="141"/>
      <c r="H196" s="212"/>
      <c r="I196" s="212"/>
      <c r="J196" s="212"/>
      <c r="K196" s="213"/>
      <c r="L196" s="213"/>
      <c r="M196" s="104" t="s">
        <v>163</v>
      </c>
      <c r="N196" s="105"/>
    </row>
    <row r="197" spans="1:14" ht="20.25" customHeight="1">
      <c r="A197" s="141" t="s">
        <v>182</v>
      </c>
      <c r="B197" s="141"/>
      <c r="C197" s="141"/>
      <c r="D197" s="141"/>
      <c r="E197" s="141"/>
      <c r="F197" s="141"/>
      <c r="G197" s="141"/>
      <c r="H197" s="212"/>
      <c r="I197" s="212"/>
      <c r="J197" s="212"/>
      <c r="K197" s="208"/>
      <c r="L197" s="208"/>
      <c r="M197" s="104" t="s">
        <v>183</v>
      </c>
      <c r="N197" s="105"/>
    </row>
    <row r="198" spans="1:14" ht="20.25" customHeight="1">
      <c r="A198" s="141" t="s">
        <v>184</v>
      </c>
      <c r="B198" s="141"/>
      <c r="C198" s="141"/>
      <c r="D198" s="141"/>
      <c r="E198" s="141"/>
      <c r="F198" s="141"/>
      <c r="G198" s="141"/>
      <c r="H198" s="212"/>
      <c r="I198" s="212"/>
      <c r="J198" s="212"/>
      <c r="K198" s="208"/>
      <c r="L198" s="208"/>
      <c r="M198" s="104" t="s">
        <v>193</v>
      </c>
      <c r="N198" s="105"/>
    </row>
    <row r="199" spans="1:14" ht="17.45" customHeight="1">
      <c r="A199" s="211" t="s">
        <v>135</v>
      </c>
      <c r="B199" s="211"/>
      <c r="C199" s="211"/>
      <c r="D199" s="211"/>
      <c r="E199" s="211"/>
      <c r="F199" s="211"/>
      <c r="G199" s="211"/>
      <c r="H199" s="212"/>
      <c r="I199" s="212"/>
      <c r="J199" s="212"/>
      <c r="K199" s="212"/>
      <c r="L199" s="212"/>
      <c r="M199" s="25"/>
      <c r="N199" s="25"/>
    </row>
    <row r="200" spans="1:14" ht="21" customHeight="1">
      <c r="A200" s="216" t="s">
        <v>164</v>
      </c>
      <c r="B200" s="212"/>
      <c r="C200" s="212"/>
      <c r="D200" s="212"/>
      <c r="E200" s="212"/>
      <c r="F200" s="212"/>
      <c r="G200" s="212"/>
      <c r="H200" s="212"/>
      <c r="I200" s="212"/>
      <c r="J200" s="212"/>
      <c r="K200" s="209"/>
      <c r="L200" s="209"/>
      <c r="M200" s="134" t="s">
        <v>165</v>
      </c>
      <c r="N200" s="105"/>
    </row>
    <row r="201" spans="1:14" ht="32.25" customHeight="1">
      <c r="A201" s="216" t="s">
        <v>208</v>
      </c>
      <c r="B201" s="216"/>
      <c r="C201" s="216"/>
      <c r="D201" s="216"/>
      <c r="E201" s="216"/>
      <c r="F201" s="216"/>
      <c r="G201" s="216"/>
      <c r="H201" s="217"/>
      <c r="I201" s="217"/>
      <c r="J201" s="217"/>
      <c r="K201" s="210"/>
      <c r="L201" s="210"/>
      <c r="M201" s="134" t="s">
        <v>203</v>
      </c>
      <c r="N201" s="105"/>
    </row>
    <row r="202" spans="1:14" ht="33" customHeight="1">
      <c r="A202" s="215" t="s">
        <v>192</v>
      </c>
      <c r="B202" s="215"/>
      <c r="C202" s="215"/>
      <c r="D202" s="215"/>
      <c r="E202" s="215"/>
      <c r="F202" s="215"/>
      <c r="G202" s="215"/>
      <c r="H202" s="212"/>
      <c r="I202" s="212"/>
      <c r="J202" s="212"/>
      <c r="K202" s="218"/>
      <c r="L202" s="218"/>
      <c r="M202" s="135" t="s">
        <v>204</v>
      </c>
      <c r="N202" s="136"/>
    </row>
    <row r="203" spans="1:14" s="61" customFormat="1" ht="24" customHeight="1">
      <c r="A203" s="58"/>
      <c r="B203" s="58"/>
      <c r="C203" s="58"/>
      <c r="D203" s="58"/>
      <c r="E203" s="58"/>
      <c r="F203" s="58"/>
      <c r="G203" s="58"/>
      <c r="H203" s="53"/>
      <c r="I203" s="53"/>
      <c r="J203" s="53"/>
      <c r="K203" s="55"/>
      <c r="L203" s="55"/>
      <c r="M203" s="56"/>
      <c r="N203" s="57"/>
    </row>
    <row r="204" spans="1:14" ht="20.25" customHeight="1">
      <c r="A204" s="216" t="s">
        <v>185</v>
      </c>
      <c r="B204" s="216"/>
      <c r="C204" s="216"/>
      <c r="D204" s="216"/>
      <c r="E204" s="216"/>
      <c r="F204" s="216"/>
      <c r="G204" s="216"/>
      <c r="H204" s="212"/>
      <c r="I204" s="212"/>
      <c r="J204" s="212"/>
      <c r="K204" s="218"/>
      <c r="L204" s="218"/>
      <c r="M204" s="134" t="s">
        <v>166</v>
      </c>
      <c r="N204" s="105"/>
    </row>
    <row r="205" spans="1:14" ht="35.25" customHeight="1">
      <c r="A205" s="215" t="s">
        <v>186</v>
      </c>
      <c r="B205" s="215"/>
      <c r="C205" s="215"/>
      <c r="D205" s="215"/>
      <c r="E205" s="215"/>
      <c r="F205" s="215"/>
      <c r="G205" s="215"/>
      <c r="H205" s="212"/>
      <c r="I205" s="212"/>
      <c r="J205" s="212"/>
      <c r="K205" s="210"/>
      <c r="L205" s="210"/>
      <c r="M205" s="135" t="s">
        <v>167</v>
      </c>
      <c r="N205" s="136"/>
    </row>
    <row r="206" spans="1:14" ht="21" customHeight="1">
      <c r="A206" s="215" t="s">
        <v>187</v>
      </c>
      <c r="B206" s="215"/>
      <c r="C206" s="215"/>
      <c r="D206" s="215"/>
      <c r="E206" s="215"/>
      <c r="F206" s="215"/>
      <c r="G206" s="215"/>
      <c r="H206" s="212"/>
      <c r="I206" s="212"/>
      <c r="J206" s="212"/>
      <c r="K206" s="219"/>
      <c r="L206" s="219"/>
      <c r="M206" s="130" t="s">
        <v>168</v>
      </c>
      <c r="N206" s="131"/>
    </row>
    <row r="207" spans="1:14" ht="15.75" customHeight="1">
      <c r="A207" s="220"/>
      <c r="B207" s="220"/>
      <c r="C207" s="220"/>
      <c r="D207" s="220"/>
      <c r="E207" s="220"/>
      <c r="F207" s="220"/>
      <c r="G207" s="220"/>
      <c r="H207" s="128"/>
      <c r="I207" s="128"/>
      <c r="J207" s="128"/>
      <c r="K207" s="214"/>
      <c r="L207" s="214"/>
      <c r="M207" s="104"/>
      <c r="N207" s="105"/>
    </row>
    <row r="208" spans="1:14" ht="15.75" customHeight="1">
      <c r="A208" s="221"/>
      <c r="B208" s="221"/>
      <c r="C208" s="221"/>
      <c r="D208" s="221"/>
      <c r="E208" s="221"/>
      <c r="F208" s="221"/>
      <c r="G208" s="221"/>
      <c r="H208" s="128"/>
      <c r="I208" s="128"/>
      <c r="J208" s="128"/>
      <c r="K208" s="128"/>
      <c r="L208" s="128"/>
      <c r="M208" s="16"/>
      <c r="N208" s="16"/>
    </row>
    <row r="209" spans="1:14" ht="13.5" customHeight="1">
      <c r="A209" s="132"/>
      <c r="B209" s="128"/>
      <c r="C209" s="128"/>
      <c r="D209" s="128"/>
      <c r="E209" s="128"/>
      <c r="F209" s="128"/>
      <c r="G209" s="128"/>
      <c r="H209" s="128"/>
      <c r="I209" s="128"/>
      <c r="J209" s="128"/>
      <c r="K209" s="128"/>
      <c r="L209" s="128"/>
      <c r="M209" s="134"/>
      <c r="N209" s="105"/>
    </row>
    <row r="210" spans="1:14" ht="27" customHeight="1">
      <c r="A210" s="132"/>
      <c r="B210" s="132"/>
      <c r="C210" s="132"/>
      <c r="D210" s="132"/>
      <c r="E210" s="132"/>
      <c r="F210" s="132"/>
      <c r="G210" s="132"/>
      <c r="H210" s="133"/>
      <c r="I210" s="133"/>
      <c r="J210" s="133"/>
      <c r="K210" s="137"/>
      <c r="L210" s="137"/>
      <c r="M210" s="134"/>
      <c r="N210" s="105"/>
    </row>
    <row r="211" spans="1:14" ht="30" customHeight="1">
      <c r="A211" s="127"/>
      <c r="B211" s="127"/>
      <c r="C211" s="127"/>
      <c r="D211" s="127"/>
      <c r="E211" s="127"/>
      <c r="F211" s="127"/>
      <c r="G211" s="127"/>
      <c r="H211" s="128"/>
      <c r="I211" s="128"/>
      <c r="J211" s="128"/>
      <c r="K211" s="137"/>
      <c r="L211" s="137"/>
      <c r="M211" s="135"/>
      <c r="N211" s="136"/>
    </row>
    <row r="212" spans="1:14" ht="15.75" customHeight="1">
      <c r="A212" s="132"/>
      <c r="B212" s="132"/>
      <c r="C212" s="132"/>
      <c r="D212" s="132"/>
      <c r="E212" s="132"/>
      <c r="F212" s="132"/>
      <c r="G212" s="132"/>
      <c r="H212" s="128"/>
      <c r="I212" s="128"/>
      <c r="J212" s="128"/>
      <c r="K212" s="137"/>
      <c r="L212" s="137"/>
      <c r="M212" s="134"/>
      <c r="N212" s="105"/>
    </row>
    <row r="213" spans="1:14" ht="15.75">
      <c r="A213" s="127"/>
      <c r="B213" s="127"/>
      <c r="C213" s="127"/>
      <c r="D213" s="127"/>
      <c r="E213" s="127"/>
      <c r="F213" s="127"/>
      <c r="G213" s="127"/>
      <c r="H213" s="128"/>
      <c r="I213" s="128"/>
      <c r="J213" s="128"/>
      <c r="K213" s="137"/>
      <c r="L213" s="137"/>
      <c r="M213" s="135"/>
      <c r="N213" s="136"/>
    </row>
    <row r="214" spans="1:14" ht="15.75">
      <c r="A214" s="127"/>
      <c r="B214" s="127"/>
      <c r="C214" s="127"/>
      <c r="D214" s="127"/>
      <c r="E214" s="127"/>
      <c r="F214" s="127"/>
      <c r="G214" s="127"/>
      <c r="H214" s="128"/>
      <c r="I214" s="128"/>
      <c r="J214" s="128"/>
      <c r="K214" s="129"/>
      <c r="L214" s="129"/>
      <c r="M214" s="130"/>
      <c r="N214" s="131"/>
    </row>
  </sheetData>
  <mergeCells count="542">
    <mergeCell ref="A149:H149"/>
    <mergeCell ref="A150:H150"/>
    <mergeCell ref="A160:H160"/>
    <mergeCell ref="A161:H161"/>
    <mergeCell ref="A162:H162"/>
    <mergeCell ref="A163:H163"/>
    <mergeCell ref="A164:H164"/>
    <mergeCell ref="A151:H151"/>
    <mergeCell ref="A152:H152"/>
    <mergeCell ref="A153:H153"/>
    <mergeCell ref="A154:H154"/>
    <mergeCell ref="A155:H155"/>
    <mergeCell ref="A156:H156"/>
    <mergeCell ref="A157:H157"/>
    <mergeCell ref="A158:H158"/>
    <mergeCell ref="A159:H159"/>
    <mergeCell ref="A140:H140"/>
    <mergeCell ref="A141:H141"/>
    <mergeCell ref="A142:H142"/>
    <mergeCell ref="A143:H143"/>
    <mergeCell ref="A144:H144"/>
    <mergeCell ref="A145:H145"/>
    <mergeCell ref="A146:H146"/>
    <mergeCell ref="A147:H147"/>
    <mergeCell ref="A148:H148"/>
    <mergeCell ref="J157:K157"/>
    <mergeCell ref="J158:K158"/>
    <mergeCell ref="J161:K161"/>
    <mergeCell ref="J162:K162"/>
    <mergeCell ref="J163:K163"/>
    <mergeCell ref="J164:K164"/>
    <mergeCell ref="A122:H122"/>
    <mergeCell ref="A123:H123"/>
    <mergeCell ref="A124:H124"/>
    <mergeCell ref="A125:H125"/>
    <mergeCell ref="A126:H126"/>
    <mergeCell ref="A127:H127"/>
    <mergeCell ref="A128:H128"/>
    <mergeCell ref="A129:H129"/>
    <mergeCell ref="A130:H130"/>
    <mergeCell ref="A131:H131"/>
    <mergeCell ref="A132:H132"/>
    <mergeCell ref="A133:H133"/>
    <mergeCell ref="A134:H134"/>
    <mergeCell ref="A135:H135"/>
    <mergeCell ref="A136:H136"/>
    <mergeCell ref="A137:H137"/>
    <mergeCell ref="A138:H138"/>
    <mergeCell ref="A139:H139"/>
    <mergeCell ref="I190:K190"/>
    <mergeCell ref="L190:N190"/>
    <mergeCell ref="M198:N198"/>
    <mergeCell ref="A191:H191"/>
    <mergeCell ref="M30:N30"/>
    <mergeCell ref="A30:L30"/>
    <mergeCell ref="A31:L31"/>
    <mergeCell ref="A32:L32"/>
    <mergeCell ref="A33:L33"/>
    <mergeCell ref="M31:N31"/>
    <mergeCell ref="M32:N32"/>
    <mergeCell ref="M33:N33"/>
    <mergeCell ref="M34:N34"/>
    <mergeCell ref="M35:N35"/>
    <mergeCell ref="M36:N36"/>
    <mergeCell ref="M37:N37"/>
    <mergeCell ref="M38:N38"/>
    <mergeCell ref="A34:L34"/>
    <mergeCell ref="A35:L35"/>
    <mergeCell ref="A36:L36"/>
    <mergeCell ref="A37:L37"/>
    <mergeCell ref="A38:L38"/>
    <mergeCell ref="J145:K145"/>
    <mergeCell ref="J146:K146"/>
    <mergeCell ref="A192:H192"/>
    <mergeCell ref="I192:K192"/>
    <mergeCell ref="L192:N192"/>
    <mergeCell ref="A193:H193"/>
    <mergeCell ref="I193:K193"/>
    <mergeCell ref="L193:N193"/>
    <mergeCell ref="A194:H194"/>
    <mergeCell ref="I194:K194"/>
    <mergeCell ref="L194:N194"/>
    <mergeCell ref="K207:L207"/>
    <mergeCell ref="K209:L209"/>
    <mergeCell ref="A205:J205"/>
    <mergeCell ref="A200:J200"/>
    <mergeCell ref="A201:J201"/>
    <mergeCell ref="M201:N201"/>
    <mergeCell ref="A202:J202"/>
    <mergeCell ref="M202:N202"/>
    <mergeCell ref="A204:J204"/>
    <mergeCell ref="K204:L204"/>
    <mergeCell ref="M204:N204"/>
    <mergeCell ref="M209:N209"/>
    <mergeCell ref="K202:L202"/>
    <mergeCell ref="A206:J206"/>
    <mergeCell ref="K206:L206"/>
    <mergeCell ref="M206:N206"/>
    <mergeCell ref="A207:J207"/>
    <mergeCell ref="M207:N207"/>
    <mergeCell ref="A208:L208"/>
    <mergeCell ref="A209:J209"/>
    <mergeCell ref="A195:H195"/>
    <mergeCell ref="I195:K195"/>
    <mergeCell ref="L195:N195"/>
    <mergeCell ref="K197:L197"/>
    <mergeCell ref="K198:L198"/>
    <mergeCell ref="K200:L200"/>
    <mergeCell ref="M200:N200"/>
    <mergeCell ref="K201:L201"/>
    <mergeCell ref="K205:L205"/>
    <mergeCell ref="M205:N205"/>
    <mergeCell ref="A199:L199"/>
    <mergeCell ref="A198:J198"/>
    <mergeCell ref="A196:J196"/>
    <mergeCell ref="K196:L196"/>
    <mergeCell ref="M196:N196"/>
    <mergeCell ref="A197:J197"/>
    <mergeCell ref="I191:K191"/>
    <mergeCell ref="L191:N191"/>
    <mergeCell ref="A183:H183"/>
    <mergeCell ref="I183:K183"/>
    <mergeCell ref="L183:N183"/>
    <mergeCell ref="A184:H184"/>
    <mergeCell ref="I184:K184"/>
    <mergeCell ref="L184:N184"/>
    <mergeCell ref="A185:H185"/>
    <mergeCell ref="I185:K185"/>
    <mergeCell ref="L185:N185"/>
    <mergeCell ref="A186:H186"/>
    <mergeCell ref="I186:K186"/>
    <mergeCell ref="L186:N186"/>
    <mergeCell ref="A187:H187"/>
    <mergeCell ref="I187:K187"/>
    <mergeCell ref="L187:N187"/>
    <mergeCell ref="A188:H188"/>
    <mergeCell ref="I188:K188"/>
    <mergeCell ref="L188:N188"/>
    <mergeCell ref="A189:H189"/>
    <mergeCell ref="I189:K189"/>
    <mergeCell ref="L189:N189"/>
    <mergeCell ref="A190:H190"/>
    <mergeCell ref="A177:H177"/>
    <mergeCell ref="I177:K177"/>
    <mergeCell ref="L177:N177"/>
    <mergeCell ref="A178:H178"/>
    <mergeCell ref="I178:K178"/>
    <mergeCell ref="L178:N178"/>
    <mergeCell ref="A179:H179"/>
    <mergeCell ref="I179:K179"/>
    <mergeCell ref="L179:N179"/>
    <mergeCell ref="A180:H180"/>
    <mergeCell ref="I180:K180"/>
    <mergeCell ref="L180:N180"/>
    <mergeCell ref="A181:H181"/>
    <mergeCell ref="I181:K181"/>
    <mergeCell ref="L181:N181"/>
    <mergeCell ref="A182:H182"/>
    <mergeCell ref="I182:K182"/>
    <mergeCell ref="L182:N182"/>
    <mergeCell ref="A168:F168"/>
    <mergeCell ref="H168:I168"/>
    <mergeCell ref="K168:N168"/>
    <mergeCell ref="A169:F169"/>
    <mergeCell ref="H169:I169"/>
    <mergeCell ref="K169:N169"/>
    <mergeCell ref="A170:F170"/>
    <mergeCell ref="H170:I170"/>
    <mergeCell ref="K170:N170"/>
    <mergeCell ref="A171:F171"/>
    <mergeCell ref="H171:I171"/>
    <mergeCell ref="K171:N171"/>
    <mergeCell ref="A174:N174"/>
    <mergeCell ref="A175:H175"/>
    <mergeCell ref="I175:K175"/>
    <mergeCell ref="L175:N175"/>
    <mergeCell ref="A176:H176"/>
    <mergeCell ref="I176:K176"/>
    <mergeCell ref="L176:N176"/>
    <mergeCell ref="A172:F172"/>
    <mergeCell ref="H172:I172"/>
    <mergeCell ref="K172:N172"/>
    <mergeCell ref="J128:K128"/>
    <mergeCell ref="J129:K129"/>
    <mergeCell ref="J130:K130"/>
    <mergeCell ref="J131:K131"/>
    <mergeCell ref="J132:K132"/>
    <mergeCell ref="J133:K133"/>
    <mergeCell ref="J134:K134"/>
    <mergeCell ref="J135:K135"/>
    <mergeCell ref="J136:K136"/>
    <mergeCell ref="A166:N166"/>
    <mergeCell ref="A167:F167"/>
    <mergeCell ref="H167:I167"/>
    <mergeCell ref="K167:N167"/>
    <mergeCell ref="J159:K159"/>
    <mergeCell ref="J160:K160"/>
    <mergeCell ref="J137:K137"/>
    <mergeCell ref="J138:K138"/>
    <mergeCell ref="J139:K139"/>
    <mergeCell ref="J140:K140"/>
    <mergeCell ref="J141:K141"/>
    <mergeCell ref="J142:K142"/>
    <mergeCell ref="J143:K143"/>
    <mergeCell ref="J144:K144"/>
    <mergeCell ref="J147:K147"/>
    <mergeCell ref="J148:K148"/>
    <mergeCell ref="J149:K149"/>
    <mergeCell ref="J150:K150"/>
    <mergeCell ref="J151:K151"/>
    <mergeCell ref="J152:K152"/>
    <mergeCell ref="J153:K153"/>
    <mergeCell ref="J154:K154"/>
    <mergeCell ref="J155:K155"/>
    <mergeCell ref="J156:K156"/>
    <mergeCell ref="J123:K123"/>
    <mergeCell ref="J124:K124"/>
    <mergeCell ref="A116:N116"/>
    <mergeCell ref="A117:N117"/>
    <mergeCell ref="A118:N118"/>
    <mergeCell ref="A121:N121"/>
    <mergeCell ref="J122:K122"/>
    <mergeCell ref="J125:K125"/>
    <mergeCell ref="J126:K126"/>
    <mergeCell ref="A104:F104"/>
    <mergeCell ref="G104:H104"/>
    <mergeCell ref="I104:J104"/>
    <mergeCell ref="M104:N104"/>
    <mergeCell ref="A105:F105"/>
    <mergeCell ref="G105:H105"/>
    <mergeCell ref="I105:J105"/>
    <mergeCell ref="M105:N105"/>
    <mergeCell ref="J127:K127"/>
    <mergeCell ref="A106:F106"/>
    <mergeCell ref="G106:H106"/>
    <mergeCell ref="I106:J106"/>
    <mergeCell ref="M106:N106"/>
    <mergeCell ref="B114:H114"/>
    <mergeCell ref="M114:N114"/>
    <mergeCell ref="A110:N110"/>
    <mergeCell ref="A111:N111"/>
    <mergeCell ref="A112:A113"/>
    <mergeCell ref="B112:H113"/>
    <mergeCell ref="I112:I113"/>
    <mergeCell ref="J112:J113"/>
    <mergeCell ref="K112:K113"/>
    <mergeCell ref="L112:L113"/>
    <mergeCell ref="M112:N113"/>
    <mergeCell ref="A107:F107"/>
    <mergeCell ref="G107:H107"/>
    <mergeCell ref="I107:J107"/>
    <mergeCell ref="M107:N107"/>
    <mergeCell ref="A108:F108"/>
    <mergeCell ref="G108:H108"/>
    <mergeCell ref="I108:J108"/>
    <mergeCell ref="M108:N108"/>
    <mergeCell ref="A98:F98"/>
    <mergeCell ref="G98:H98"/>
    <mergeCell ref="I98:J98"/>
    <mergeCell ref="M98:N98"/>
    <mergeCell ref="A99:F99"/>
    <mergeCell ref="G99:H99"/>
    <mergeCell ref="I99:J99"/>
    <mergeCell ref="M99:N99"/>
    <mergeCell ref="A100:F100"/>
    <mergeCell ref="G100:H100"/>
    <mergeCell ref="I100:J100"/>
    <mergeCell ref="M100:N100"/>
    <mergeCell ref="A101:F101"/>
    <mergeCell ref="G101:H101"/>
    <mergeCell ref="I101:J101"/>
    <mergeCell ref="M101:N101"/>
    <mergeCell ref="A102:F102"/>
    <mergeCell ref="G102:H102"/>
    <mergeCell ref="I102:J102"/>
    <mergeCell ref="M102:N102"/>
    <mergeCell ref="A103:F103"/>
    <mergeCell ref="G103:H103"/>
    <mergeCell ref="I103:J103"/>
    <mergeCell ref="M103:N103"/>
    <mergeCell ref="A92:F92"/>
    <mergeCell ref="G92:H92"/>
    <mergeCell ref="I92:J92"/>
    <mergeCell ref="M92:N92"/>
    <mergeCell ref="A93:F93"/>
    <mergeCell ref="G93:H93"/>
    <mergeCell ref="I93:J93"/>
    <mergeCell ref="M93:N93"/>
    <mergeCell ref="A94:F94"/>
    <mergeCell ref="G94:H94"/>
    <mergeCell ref="I94:J94"/>
    <mergeCell ref="M94:N94"/>
    <mergeCell ref="A95:F95"/>
    <mergeCell ref="G95:H95"/>
    <mergeCell ref="I95:J95"/>
    <mergeCell ref="M95:N95"/>
    <mergeCell ref="A96:F96"/>
    <mergeCell ref="G96:H96"/>
    <mergeCell ref="I96:J96"/>
    <mergeCell ref="M96:N96"/>
    <mergeCell ref="A97:F97"/>
    <mergeCell ref="G97:H97"/>
    <mergeCell ref="I97:J97"/>
    <mergeCell ref="M97:N97"/>
    <mergeCell ref="A86:F86"/>
    <mergeCell ref="G86:H86"/>
    <mergeCell ref="I86:J86"/>
    <mergeCell ref="M86:N86"/>
    <mergeCell ref="A87:F87"/>
    <mergeCell ref="G87:H87"/>
    <mergeCell ref="I87:J87"/>
    <mergeCell ref="M87:N87"/>
    <mergeCell ref="A88:F88"/>
    <mergeCell ref="G88:H88"/>
    <mergeCell ref="I88:J88"/>
    <mergeCell ref="M88:N88"/>
    <mergeCell ref="A89:F89"/>
    <mergeCell ref="G89:H89"/>
    <mergeCell ref="I89:J89"/>
    <mergeCell ref="M89:N89"/>
    <mergeCell ref="A90:F90"/>
    <mergeCell ref="G90:H90"/>
    <mergeCell ref="I90:J90"/>
    <mergeCell ref="M90:N90"/>
    <mergeCell ref="A91:F91"/>
    <mergeCell ref="G91:H91"/>
    <mergeCell ref="I91:J91"/>
    <mergeCell ref="M91:N91"/>
    <mergeCell ref="A80:F80"/>
    <mergeCell ref="G80:H80"/>
    <mergeCell ref="I80:J80"/>
    <mergeCell ref="M80:N80"/>
    <mergeCell ref="A81:F81"/>
    <mergeCell ref="G81:H81"/>
    <mergeCell ref="I81:J81"/>
    <mergeCell ref="M81:N81"/>
    <mergeCell ref="A82:F82"/>
    <mergeCell ref="G82:H82"/>
    <mergeCell ref="I82:J82"/>
    <mergeCell ref="M82:N82"/>
    <mergeCell ref="A83:F83"/>
    <mergeCell ref="G83:H83"/>
    <mergeCell ref="I83:J83"/>
    <mergeCell ref="M83:N83"/>
    <mergeCell ref="A84:F84"/>
    <mergeCell ref="G84:H84"/>
    <mergeCell ref="I84:J84"/>
    <mergeCell ref="M84:N84"/>
    <mergeCell ref="A85:F85"/>
    <mergeCell ref="G85:H85"/>
    <mergeCell ref="I85:J85"/>
    <mergeCell ref="M85:N85"/>
    <mergeCell ref="A74:N74"/>
    <mergeCell ref="A75:F75"/>
    <mergeCell ref="G75:H75"/>
    <mergeCell ref="I75:J75"/>
    <mergeCell ref="M75:N75"/>
    <mergeCell ref="A76:F76"/>
    <mergeCell ref="G76:H76"/>
    <mergeCell ref="I76:J76"/>
    <mergeCell ref="M76:N76"/>
    <mergeCell ref="A77:F77"/>
    <mergeCell ref="G77:H77"/>
    <mergeCell ref="I77:J77"/>
    <mergeCell ref="M77:N77"/>
    <mergeCell ref="A78:F78"/>
    <mergeCell ref="G78:H78"/>
    <mergeCell ref="I78:J78"/>
    <mergeCell ref="M78:N78"/>
    <mergeCell ref="A79:F79"/>
    <mergeCell ref="G79:H79"/>
    <mergeCell ref="I79:J79"/>
    <mergeCell ref="M79:N79"/>
    <mergeCell ref="A69:F69"/>
    <mergeCell ref="G69:H69"/>
    <mergeCell ref="I69:J69"/>
    <mergeCell ref="M69:N69"/>
    <mergeCell ref="A70:F70"/>
    <mergeCell ref="G70:H70"/>
    <mergeCell ref="I70:J70"/>
    <mergeCell ref="M70:N70"/>
    <mergeCell ref="A71:F71"/>
    <mergeCell ref="G71:H71"/>
    <mergeCell ref="I71:J71"/>
    <mergeCell ref="M71:N71"/>
    <mergeCell ref="A72:F72"/>
    <mergeCell ref="G72:H72"/>
    <mergeCell ref="I72:J72"/>
    <mergeCell ref="M72:N72"/>
    <mergeCell ref="A73:F73"/>
    <mergeCell ref="G73:H73"/>
    <mergeCell ref="I73:J73"/>
    <mergeCell ref="M73:N73"/>
    <mergeCell ref="A63:F63"/>
    <mergeCell ref="G63:H63"/>
    <mergeCell ref="I63:J63"/>
    <mergeCell ref="M63:N63"/>
    <mergeCell ref="A64:F64"/>
    <mergeCell ref="G64:H64"/>
    <mergeCell ref="I64:J64"/>
    <mergeCell ref="M64:N64"/>
    <mergeCell ref="A65:F65"/>
    <mergeCell ref="G65:H65"/>
    <mergeCell ref="I65:J65"/>
    <mergeCell ref="M65:N65"/>
    <mergeCell ref="A66:F66"/>
    <mergeCell ref="G66:H66"/>
    <mergeCell ref="I66:J66"/>
    <mergeCell ref="M66:N66"/>
    <mergeCell ref="A67:F67"/>
    <mergeCell ref="G67:H67"/>
    <mergeCell ref="I67:J67"/>
    <mergeCell ref="M67:N67"/>
    <mergeCell ref="A68:F68"/>
    <mergeCell ref="G68:H68"/>
    <mergeCell ref="I68:J68"/>
    <mergeCell ref="M68:N68"/>
    <mergeCell ref="A57:F57"/>
    <mergeCell ref="G57:H57"/>
    <mergeCell ref="I57:J57"/>
    <mergeCell ref="M57:N57"/>
    <mergeCell ref="A58:F58"/>
    <mergeCell ref="G58:H58"/>
    <mergeCell ref="I58:J58"/>
    <mergeCell ref="M58:N58"/>
    <mergeCell ref="A59:F59"/>
    <mergeCell ref="G59:H59"/>
    <mergeCell ref="I59:J59"/>
    <mergeCell ref="M59:N59"/>
    <mergeCell ref="A60:F60"/>
    <mergeCell ref="G60:H60"/>
    <mergeCell ref="I60:J60"/>
    <mergeCell ref="M60:N60"/>
    <mergeCell ref="A61:F61"/>
    <mergeCell ref="G61:H61"/>
    <mergeCell ref="I61:J61"/>
    <mergeCell ref="M61:N61"/>
    <mergeCell ref="A62:F62"/>
    <mergeCell ref="G62:H62"/>
    <mergeCell ref="I62:J62"/>
    <mergeCell ref="A54:F54"/>
    <mergeCell ref="G54:H54"/>
    <mergeCell ref="I54:J54"/>
    <mergeCell ref="M54:N54"/>
    <mergeCell ref="A55:F55"/>
    <mergeCell ref="G55:H55"/>
    <mergeCell ref="I55:J55"/>
    <mergeCell ref="M55:N55"/>
    <mergeCell ref="A56:F56"/>
    <mergeCell ref="G56:H56"/>
    <mergeCell ref="I56:J56"/>
    <mergeCell ref="G51:H51"/>
    <mergeCell ref="I51:J51"/>
    <mergeCell ref="M51:N51"/>
    <mergeCell ref="A52:F52"/>
    <mergeCell ref="G52:H52"/>
    <mergeCell ref="I52:J52"/>
    <mergeCell ref="M52:N52"/>
    <mergeCell ref="A53:F53"/>
    <mergeCell ref="G53:H53"/>
    <mergeCell ref="I53:J53"/>
    <mergeCell ref="M53:N53"/>
    <mergeCell ref="O1:O2"/>
    <mergeCell ref="A1:N1"/>
    <mergeCell ref="A2:N2"/>
    <mergeCell ref="A3:N3"/>
    <mergeCell ref="A4:N4"/>
    <mergeCell ref="A5:N5"/>
    <mergeCell ref="A6:N6"/>
    <mergeCell ref="A7:N7"/>
    <mergeCell ref="M21:N21"/>
    <mergeCell ref="A8:N8"/>
    <mergeCell ref="A9:N9"/>
    <mergeCell ref="A10:N10"/>
    <mergeCell ref="A11:N11"/>
    <mergeCell ref="A17:N17"/>
    <mergeCell ref="A20:N20"/>
    <mergeCell ref="A12:N12"/>
    <mergeCell ref="A14:N14"/>
    <mergeCell ref="A15:N15"/>
    <mergeCell ref="A18:N18"/>
    <mergeCell ref="J21:L21"/>
    <mergeCell ref="A21:I21"/>
    <mergeCell ref="A214:J214"/>
    <mergeCell ref="K214:L214"/>
    <mergeCell ref="M214:N214"/>
    <mergeCell ref="A210:J210"/>
    <mergeCell ref="M210:N210"/>
    <mergeCell ref="A211:J211"/>
    <mergeCell ref="M211:N211"/>
    <mergeCell ref="A212:J212"/>
    <mergeCell ref="K212:L212"/>
    <mergeCell ref="M212:N212"/>
    <mergeCell ref="A213:J213"/>
    <mergeCell ref="K213:L213"/>
    <mergeCell ref="M213:N213"/>
    <mergeCell ref="K210:L210"/>
    <mergeCell ref="K211:L211"/>
    <mergeCell ref="M56:N56"/>
    <mergeCell ref="A40:N40"/>
    <mergeCell ref="A41:N41"/>
    <mergeCell ref="A42:E42"/>
    <mergeCell ref="F42:H42"/>
    <mergeCell ref="I42:K42"/>
    <mergeCell ref="L42:N42"/>
    <mergeCell ref="M197:N197"/>
    <mergeCell ref="A43:E43"/>
    <mergeCell ref="F43:H43"/>
    <mergeCell ref="I43:K43"/>
    <mergeCell ref="L43:N43"/>
    <mergeCell ref="A44:N44"/>
    <mergeCell ref="A46:N46"/>
    <mergeCell ref="A48:N48"/>
    <mergeCell ref="A49:F49"/>
    <mergeCell ref="I50:J50"/>
    <mergeCell ref="M50:N50"/>
    <mergeCell ref="M62:N62"/>
    <mergeCell ref="G49:H49"/>
    <mergeCell ref="I49:J49"/>
    <mergeCell ref="M49:N49"/>
    <mergeCell ref="A50:F50"/>
    <mergeCell ref="A51:F51"/>
    <mergeCell ref="G50:H50"/>
    <mergeCell ref="A22:I22"/>
    <mergeCell ref="J22:L22"/>
    <mergeCell ref="M22:N22"/>
    <mergeCell ref="A25:I25"/>
    <mergeCell ref="J25:L25"/>
    <mergeCell ref="M25:N25"/>
    <mergeCell ref="A26:I26"/>
    <mergeCell ref="J26:L26"/>
    <mergeCell ref="M26:N26"/>
    <mergeCell ref="M23:N23"/>
    <mergeCell ref="M24:N24"/>
    <mergeCell ref="M27:N27"/>
    <mergeCell ref="A23:I23"/>
    <mergeCell ref="J23:L23"/>
    <mergeCell ref="A24:I24"/>
    <mergeCell ref="A27:I27"/>
    <mergeCell ref="J24:L24"/>
    <mergeCell ref="J27:L27"/>
    <mergeCell ref="A29:N29"/>
  </mergeCells>
  <printOptions horizontalCentered="1"/>
  <pageMargins left="0.23622047244094491" right="3.937007874015748E-2" top="0.35433070866141736" bottom="0.35433070866141736" header="0.31496062992125984" footer="0.31496062992125984"/>
  <pageSetup paperSize="9" scale="95" fitToHeight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ДШИД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2016-03-31T06:57:44Z</dcterms:modified>
</cp:coreProperties>
</file>