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ДК" sheetId="1" r:id="rId1"/>
    <sheet name="Лист3" sheetId="3" state="hidden" r:id="rId2"/>
  </sheets>
  <calcPr calcId="125725"/>
</workbook>
</file>

<file path=xl/calcChain.xml><?xml version="1.0" encoding="utf-8"?>
<calcChain xmlns="http://schemas.openxmlformats.org/spreadsheetml/2006/main">
  <c r="K145" i="1"/>
  <c r="K146"/>
  <c r="K147"/>
  <c r="K148"/>
  <c r="K149"/>
  <c r="K150"/>
  <c r="K151"/>
  <c r="K152"/>
  <c r="K153"/>
  <c r="K162"/>
  <c r="K164"/>
  <c r="K167"/>
  <c r="K168"/>
  <c r="K169"/>
  <c r="K171"/>
  <c r="K172"/>
  <c r="K173"/>
  <c r="K177"/>
  <c r="K180"/>
  <c r="K140"/>
  <c r="L60"/>
  <c r="L62"/>
  <c r="I143" l="1"/>
  <c r="G143"/>
  <c r="K143" l="1"/>
  <c r="G175"/>
  <c r="G160"/>
  <c r="G165"/>
  <c r="M129" l="1"/>
  <c r="G69"/>
  <c r="G58"/>
  <c r="I165"/>
  <c r="K165" s="1"/>
  <c r="I154"/>
  <c r="I138" s="1"/>
  <c r="G154"/>
  <c r="I58"/>
  <c r="I56" l="1"/>
  <c r="L58"/>
  <c r="K138"/>
  <c r="G138"/>
  <c r="I175"/>
  <c r="K175" s="1"/>
  <c r="I160"/>
  <c r="K160" s="1"/>
  <c r="L84"/>
  <c r="I84"/>
  <c r="I82" s="1"/>
  <c r="G84"/>
  <c r="G82" s="1"/>
  <c r="L82"/>
  <c r="G56"/>
  <c r="L56" l="1"/>
  <c r="I158"/>
  <c r="G158" l="1"/>
  <c r="K158" s="1"/>
</calcChain>
</file>

<file path=xl/sharedStrings.xml><?xml version="1.0" encoding="utf-8"?>
<sst xmlns="http://schemas.openxmlformats.org/spreadsheetml/2006/main" count="312" uniqueCount="254">
  <si>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</si>
  <si>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</si>
  <si>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</si>
  <si>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</si>
  <si>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</si>
  <si>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</si>
  <si>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>Наименование услуг (работ)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</si>
  <si>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</si>
  <si>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</si>
  <si>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</si>
  <si>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</si>
  <si>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</si>
  <si>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</si>
  <si>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</si>
  <si>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</si>
  <si>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</si>
  <si>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</si>
  <si>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</si>
  <si>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</si>
  <si>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</si>
  <si>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</si>
  <si>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</si>
  <si>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</si>
  <si>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</si>
  <si>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</si>
  <si>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</si>
  <si>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</si>
  <si>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</si>
  <si>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</si>
  <si>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</si>
  <si>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</si>
  <si>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</si>
  <si>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</si>
  <si>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</si>
  <si>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</si>
  <si>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</si>
  <si>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</si>
  <si>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</si>
  <si>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</si>
  <si>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</si>
  <si>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</si>
  <si>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</si>
  <si>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</si>
  <si>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</si>
  <si>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</si>
  <si>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</si>
  <si>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</si>
  <si>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</si>
  <si>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</si>
  <si>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</si>
  <si>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</si>
  <si>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</si>
  <si>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</si>
  <si>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</si>
  <si>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</si>
  <si>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</si>
  <si>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</si>
  <si>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</si>
  <si>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</si>
  <si>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</si>
  <si>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</si>
  <si>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</si>
  <si>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</si>
  <si>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</si>
  <si>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</si>
  <si>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</si>
  <si>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</si>
  <si>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</si>
  <si>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</si>
  <si>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</si>
  <si>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</si>
  <si>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</si>
  <si>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</si>
  <si>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</si>
  <si>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</si>
  <si>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</si>
  <si>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</si>
  <si>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</si>
  <si>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</si>
  <si>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</si>
  <si>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</si>
  <si>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</si>
  <si>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</si>
  <si>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</si>
  <si>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</si>
  <si>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>Концерт</t>
  </si>
  <si>
    <t>Тематический концерт</t>
  </si>
  <si>
    <t>Театрализованный концерт</t>
  </si>
  <si>
    <t>Молодежная дискотека</t>
  </si>
  <si>
    <t>Художественный фильм</t>
  </si>
  <si>
    <t>Спектакль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</si>
  <si>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</si>
  <si>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</si>
  <si>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</si>
  <si>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</si>
  <si>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</si>
  <si>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</si>
  <si>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</si>
  <si>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</si>
  <si>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</si>
  <si>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</si>
  <si>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</si>
  <si>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</si>
  <si>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</si>
  <si>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</si>
  <si>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</si>
  <si>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</si>
  <si>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</si>
  <si>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</si>
  <si>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</si>
  <si>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</si>
  <si>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</si>
  <si>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</si>
  <si>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</si>
  <si>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</si>
  <si>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</si>
  <si>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</si>
  <si>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</si>
  <si>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</si>
  <si>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</si>
  <si>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</si>
  <si>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</si>
  <si>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</si>
  <si>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</si>
  <si>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</si>
  <si>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</si>
  <si>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</si>
  <si>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</si>
  <si>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</si>
  <si>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</si>
  <si>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</si>
  <si>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</si>
  <si>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</si>
  <si>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</si>
  <si>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</si>
  <si>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</si>
  <si>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</si>
  <si>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</si>
  <si>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</si>
  <si>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</si>
  <si>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</si>
  <si>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</si>
  <si>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</si>
  <si>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</si>
  <si>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Потребители указанных услуг (работ)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</si>
  <si>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</si>
  <si>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</si>
  <si>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</si>
  <si>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</si>
  <si>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</si>
  <si>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</si>
  <si>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</si>
  <si>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</si>
  <si>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</si>
  <si>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</si>
  <si>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</si>
  <si>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</si>
  <si>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</si>
  <si>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</si>
  <si>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</si>
  <si>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t>физические и юридические лица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</si>
  <si>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</si>
  <si>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</si>
  <si>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</si>
  <si>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</si>
  <si>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4. Число посетителей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</si>
  <si>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</si>
  <si>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</si>
  <si>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</si>
  <si>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</si>
  <si>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</si>
  <si>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</si>
  <si>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</si>
  <si>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</si>
  <si>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            </t>
    </r>
    <r>
      <rPr>
        <sz val="10"/>
        <color rgb="FF000000"/>
        <rFont val="Times New Roman"/>
        <family val="1"/>
        <charset val="204"/>
      </rPr>
      <t xml:space="preserve"> шт.</t>
    </r>
  </si>
  <si>
    <t xml:space="preserve">Транспортные услуги  </t>
  </si>
  <si>
    <t xml:space="preserve">Увеличение стоимости материальных запасов </t>
  </si>
  <si>
    <t>2. Тематический концерт</t>
  </si>
  <si>
    <t>5. Молодежная дискотека</t>
  </si>
  <si>
    <t>7. Фестиваль /конкурс/</t>
  </si>
  <si>
    <t>8. Спектакль</t>
  </si>
  <si>
    <t>1.  Концерт</t>
  </si>
  <si>
    <t>3. Театрализованный концерт</t>
  </si>
  <si>
    <t>4. Детская конкурсно -развлекательная дискотека</t>
  </si>
  <si>
    <t>6. Художественный фильм</t>
  </si>
  <si>
    <t>Кредиторская                                                               задолженность                                           на начало                                                отчетного года</t>
  </si>
  <si>
    <t>Кредиторская                                              задолженность                                          на конец                                                    отчетного года</t>
  </si>
  <si>
    <t>в т.ч. просроченная кредиторская                                      задолженность</t>
  </si>
  <si>
    <t>Изменение                                   (увеличение, уменьшение), %</t>
  </si>
  <si>
    <t>Детская конкурсно-развлекательная дискотека</t>
  </si>
  <si>
    <t>Фестиваль (конкурс)</t>
  </si>
  <si>
    <t xml:space="preserve"> - концерт</t>
  </si>
  <si>
    <t xml:space="preserve"> - тематический концерт</t>
  </si>
  <si>
    <t xml:space="preserve"> - театрализованный концерт</t>
  </si>
  <si>
    <t xml:space="preserve"> - детская конкурсно-развлекательная дискотека</t>
  </si>
  <si>
    <t xml:space="preserve"> - молодежная дискотека</t>
  </si>
  <si>
    <t xml:space="preserve"> - художественный фильм</t>
  </si>
  <si>
    <t xml:space="preserve"> - фестиваль (конкурс)</t>
  </si>
  <si>
    <t xml:space="preserve"> - спектакль</t>
  </si>
  <si>
    <t>Совместные мероприятия</t>
  </si>
  <si>
    <t>2. Удельный вес населения участвующий в культурно-досуговых мероприятиях</t>
  </si>
  <si>
    <t>3. Число клубных формирований на 1000 жителей</t>
  </si>
  <si>
    <t>4. Доля потребителей, удовлетворенных качеством услуги от числа опрошенных</t>
  </si>
  <si>
    <t>2384729,80/0,00</t>
  </si>
  <si>
    <t>6440,00/0,00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</si>
  <si>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</si>
  <si>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</si>
  <si>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</si>
  <si>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Субсидии на выполнении муниципального задания</t>
  </si>
  <si>
    <t>Муниципальное автономное учреждение "Дом культуры п. Дубинино"</t>
  </si>
  <si>
    <t>4693962,40/781365,97</t>
  </si>
  <si>
    <t>Итого</t>
  </si>
  <si>
    <t>резерв плана на оплату в январе за декабрь</t>
  </si>
  <si>
    <t>2302792,60/781365,97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</si>
  <si>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</si>
  <si>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</si>
  <si>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</si>
  <si>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</si>
  <si>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</si>
  <si>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</si>
  <si>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Председатель наблюдательного совета                                                                                                                                             Директор МАУ "ДДК"</t>
  </si>
  <si>
    <t>1.Темп роста количества посетителей на культурно - массовых мероприятиях, и  иных зрелищных программах по сравнению с предыдущим годом</t>
  </si>
  <si>
    <t>Ведущий специалист по имущественным отношениям КУМИ Администрации города Шарыпово</t>
  </si>
  <si>
    <t>О.Г. Крысенко</t>
  </si>
  <si>
    <t>4758962,40/674175,11</t>
  </si>
  <si>
    <t>за 2015 год</t>
  </si>
  <si>
    <t>оптимизация расходов</t>
  </si>
  <si>
    <t>2367792,60/674175,11</t>
  </si>
  <si>
    <t>Е.А. Курносова.</t>
  </si>
  <si>
    <t>Е.В. Ерошкина</t>
  </si>
  <si>
    <t>серия 24 № 005838328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</si>
  <si>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u/>
        <sz val="10"/>
        <rFont val="Times New Roman"/>
        <family val="1"/>
        <charset val="204"/>
      </rPr>
      <t>32236</t>
    </r>
    <r>
      <rPr>
        <sz val="10"/>
        <rFont val="Times New Roman"/>
        <family val="1"/>
        <charset val="204"/>
      </rPr>
      <t xml:space="preserve"> единиц.</t>
    </r>
  </si>
  <si>
    <t>Заместитель Главы города Шарыпово -Председатель КУМИ Администрации г. Шарыпово</t>
  </si>
  <si>
    <t>при формировании плана по платным услугам предполагалось заключить больше договоров на коллективное посещение мероприятий</t>
  </si>
  <si>
    <t xml:space="preserve"> № 35-376 от 28. 10. 2008
</t>
  </si>
  <si>
    <t>бессрочный</t>
  </si>
  <si>
    <t xml:space="preserve"> - Деятельность библиотек, архивов, учреждений клубного типа ( 92.51)</t>
  </si>
  <si>
    <t>Поступления от оказания автономным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</si>
  <si>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фактические поступления ниже плановых</t>
  </si>
  <si>
    <t>Реквизиты документа  (№ и дата)</t>
  </si>
  <si>
    <t>Свидетельство о внесении записи в Единый госдарственный реестр юридических лиц</t>
  </si>
  <si>
    <t>Приказ Отдела культуры об утверждении Устава муниципального автономного учреждения «Дом культуры п.Дубинино»</t>
  </si>
  <si>
    <t xml:space="preserve"> Решение Шарыповского городского Совета депутатов  «Об утверждении перечня цен на оказание платных услуг учреждениями культуры муниципального образования город Шарыпово и стоимости путевок пребывания детей на оздоровительных площадках»</t>
  </si>
  <si>
    <t>+1,4/-13,7</t>
  </si>
  <si>
    <t>_____________________Н.В. Гамалюк                                                                                                                                     ___________З.А. Кийкова</t>
  </si>
  <si>
    <t>Протокол заседания № ___ от "___"    марта    2016 г.                                                                                                                       "___"  марта   2016 г.</t>
  </si>
  <si>
    <t>Свидетельство о постановке на учет российской организации в налоговом органе по месту ее нахождения</t>
  </si>
  <si>
    <t xml:space="preserve">предполагалось больше посещений </t>
  </si>
  <si>
    <t>сери 24 № 005838317  от 14.01.2011</t>
  </si>
  <si>
    <t>№ 2041 от 21.09.2010г.</t>
  </si>
  <si>
    <t>Распоряжение Администрации города Шарыпово "О создании муниципальных автономных учреждений"</t>
  </si>
  <si>
    <t xml:space="preserve">  УТВЕРЖДАЮ:                                                                                                                                                                                         </t>
  </si>
  <si>
    <t xml:space="preserve">№ 124-1 от 15.12.2010 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</si>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</sst>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0" fillId="0" borderId="0" xfId="0"/>
    <xf numFmtId="0" fontId="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2" fontId="3" fillId="0" borderId="0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textRotation="90" wrapText="1"/>
    </xf>
    <xf numFmtId="0" fontId="8" fillId="0" borderId="0" xfId="0" applyFont="1" applyAlignment="1">
      <alignment horizontal="left"/>
    </xf>
    <xf numFmtId="0" fontId="4" fillId="0" borderId="0" xfId="0" applyFont="1" applyBorder="1" applyAlignment="1">
      <alignment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>
      <alignment vertical="top" wrapText="1"/>
    </xf>
    <xf numFmtId="0" fontId="0" fillId="0" borderId="0" xfId="0" applyBorder="1" applyAlignment="1"/>
    <xf numFmtId="2" fontId="15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2" fontId="4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49" fontId="3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0" borderId="6" xfId="0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3" xfId="0" applyFont="1" applyBorder="1" applyAlignment="1"/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6" xfId="0" applyFont="1" applyBorder="1" applyAlignment="1"/>
    <xf numFmtId="0" fontId="1" fillId="0" borderId="0" xfId="0" applyFont="1" applyAlignment="1"/>
    <xf numFmtId="0" fontId="0" fillId="0" borderId="0" xfId="0" applyFont="1" applyAlignment="1"/>
    <xf numFmtId="0" fontId="4" fillId="0" borderId="7" xfId="0" applyFont="1" applyBorder="1" applyAlignment="1">
      <alignment horizontal="justify"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0" borderId="6" xfId="0" applyFont="1" applyBorder="1"/>
    <xf numFmtId="0" fontId="11" fillId="0" borderId="0" xfId="0" applyFont="1" applyAlignment="1">
      <alignment horizontal="left"/>
    </xf>
    <xf numFmtId="0" fontId="8" fillId="0" borderId="0" xfId="0" applyFont="1" applyBorder="1" applyAlignment="1">
      <alignment wrapText="1"/>
    </xf>
    <xf numFmtId="0" fontId="8" fillId="0" borderId="6" xfId="0" applyFont="1" applyBorder="1" applyAlignment="1"/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0" xfId="0" applyFont="1" applyBorder="1" applyAlignme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0" borderId="8" xfId="0" applyBorder="1" applyAlignment="1"/>
    <xf numFmtId="0" fontId="8" fillId="0" borderId="8" xfId="0" applyFont="1" applyBorder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8" fillId="0" borderId="0" xfId="0" applyFont="1" applyAlignment="1"/>
    <xf numFmtId="0" fontId="18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43" fontId="15" fillId="0" borderId="4" xfId="1" applyFont="1" applyBorder="1" applyAlignment="1">
      <alignment horizontal="center" vertical="center" wrapText="1"/>
    </xf>
    <xf numFmtId="43" fontId="15" fillId="0" borderId="5" xfId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43" fontId="4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43" fontId="12" fillId="0" borderId="3" xfId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3" fillId="0" borderId="3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2" fontId="15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43" fontId="3" fillId="0" borderId="4" xfId="1" applyFont="1" applyBorder="1" applyAlignment="1">
      <alignment horizontal="center" wrapText="1"/>
    </xf>
    <xf numFmtId="43" fontId="12" fillId="0" borderId="5" xfId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wrapText="1"/>
    </xf>
    <xf numFmtId="43" fontId="2" fillId="0" borderId="5" xfId="1" applyFont="1" applyBorder="1" applyAlignment="1">
      <alignment horizontal="center" wrapText="1"/>
    </xf>
    <xf numFmtId="43" fontId="21" fillId="0" borderId="3" xfId="1" applyFont="1" applyBorder="1" applyAlignment="1">
      <alignment horizontal="center" wrapText="1"/>
    </xf>
    <xf numFmtId="43" fontId="22" fillId="0" borderId="3" xfId="1" applyFont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15" fillId="0" borderId="0" xfId="0" applyFont="1" applyAlignment="1">
      <alignment vertical="top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6"/>
  <sheetViews>
    <sheetView tabSelected="1" topLeftCell="A22" workbookViewId="0">
      <selection activeCell="O34" sqref="O34"/>
    </sheetView>
  </sheetViews>
  <sheetFormatPr defaultRowHeight="15"/>
  <cols>
    <col min="11" max="11" width="14" customWidth="1"/>
    <col min="14" max="14" width="16.140625" customWidth="1"/>
    <col min="15" max="15" width="9.42578125" bestFit="1" customWidth="1"/>
  </cols>
  <sheetData>
    <row r="1" spans="1:18" ht="15.75">
      <c r="A1" s="106" t="s">
        <v>251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8" ht="15.75">
      <c r="A2" s="140" t="s">
        <v>220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8">
      <c r="A3" s="104" t="s">
        <v>244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8">
      <c r="A4" s="104" t="s">
        <v>245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8" ht="18.75">
      <c r="A5" s="141" t="s">
        <v>159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3"/>
      <c r="P5" s="3"/>
      <c r="Q5" s="3"/>
      <c r="R5" s="3"/>
    </row>
    <row r="6" spans="1:18" ht="20.25" customHeight="1">
      <c r="A6" s="141" t="s">
        <v>0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3"/>
      <c r="P6" s="3"/>
      <c r="Q6" s="3"/>
      <c r="R6" s="3"/>
    </row>
    <row r="7" spans="1:18" ht="23.25" customHeight="1">
      <c r="A7" s="141" t="s">
        <v>225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3"/>
      <c r="P7" s="3"/>
      <c r="Q7" s="3"/>
      <c r="R7" s="3"/>
    </row>
    <row r="8" spans="1:18" ht="15.75" customHeight="1" thickBot="1">
      <c r="A8" s="142" t="s">
        <v>209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5"/>
      <c r="P8" s="15"/>
      <c r="Q8" s="15"/>
      <c r="R8" s="15"/>
    </row>
    <row r="9" spans="1:18" ht="17.25" customHeight="1">
      <c r="A9" s="143" t="s">
        <v>1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6"/>
      <c r="P9" s="16"/>
      <c r="Q9" s="16"/>
      <c r="R9" s="16"/>
    </row>
    <row r="10" spans="1:18" ht="24" customHeight="1" thickBot="1">
      <c r="A10" s="155" t="s">
        <v>157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7"/>
      <c r="P10" s="17"/>
      <c r="Q10" s="17"/>
      <c r="R10" s="17"/>
    </row>
    <row r="11" spans="1:18" ht="15" customHeight="1">
      <c r="A11" s="143" t="s">
        <v>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6"/>
      <c r="P11" s="16"/>
      <c r="Q11" s="16"/>
      <c r="R11" s="16"/>
    </row>
    <row r="12" spans="1:18" ht="15" customHeight="1">
      <c r="A12" s="148" t="s">
        <v>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6"/>
      <c r="P12" s="6"/>
      <c r="Q12" s="6"/>
      <c r="R12" s="6"/>
    </row>
    <row r="13" spans="1:18" s="60" customFormat="1" ht="15" customHeigh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"/>
      <c r="P13" s="6"/>
      <c r="Q13" s="6"/>
      <c r="R13" s="6"/>
    </row>
    <row r="14" spans="1:18" ht="18.75" customHeight="1">
      <c r="A14" s="153" t="s">
        <v>4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4"/>
      <c r="P14" s="4"/>
      <c r="Q14" s="4"/>
      <c r="R14" s="4"/>
    </row>
    <row r="15" spans="1:18" ht="18.75" customHeight="1">
      <c r="A15" s="156" t="s">
        <v>236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5"/>
      <c r="P15" s="5"/>
      <c r="Q15" s="5"/>
      <c r="R15" s="5"/>
    </row>
    <row r="16" spans="1:18" ht="15.75" customHeight="1">
      <c r="A16" s="153" t="s">
        <v>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9"/>
      <c r="P16" s="19"/>
      <c r="Q16" s="19"/>
      <c r="R16" s="19"/>
    </row>
    <row r="17" spans="1:18" ht="15.75" customHeight="1">
      <c r="A17" s="117" t="s">
        <v>6</v>
      </c>
      <c r="B17" s="117"/>
      <c r="C17" s="117"/>
      <c r="D17" s="117"/>
      <c r="E17" s="117"/>
      <c r="F17" s="117"/>
      <c r="G17" s="117"/>
      <c r="H17" s="117"/>
      <c r="I17" s="117"/>
      <c r="J17" s="117" t="s">
        <v>144</v>
      </c>
      <c r="K17" s="117"/>
      <c r="L17" s="117"/>
      <c r="M17" s="117"/>
      <c r="N17" s="117"/>
      <c r="O17" s="19"/>
      <c r="P17" s="19"/>
      <c r="Q17" s="19"/>
      <c r="R17" s="19"/>
    </row>
    <row r="18" spans="1:18" ht="15.75" customHeight="1">
      <c r="A18" s="130" t="s">
        <v>181</v>
      </c>
      <c r="B18" s="130"/>
      <c r="C18" s="130"/>
      <c r="D18" s="130"/>
      <c r="E18" s="130"/>
      <c r="F18" s="130"/>
      <c r="G18" s="130"/>
      <c r="H18" s="130"/>
      <c r="I18" s="130"/>
      <c r="J18" s="122" t="s">
        <v>160</v>
      </c>
      <c r="K18" s="122"/>
      <c r="L18" s="122"/>
      <c r="M18" s="122"/>
      <c r="N18" s="122"/>
      <c r="O18" s="19"/>
      <c r="P18" s="19"/>
      <c r="Q18" s="19"/>
      <c r="R18" s="19"/>
    </row>
    <row r="19" spans="1:18" ht="15.75" customHeight="1">
      <c r="A19" s="130" t="s">
        <v>177</v>
      </c>
      <c r="B19" s="130"/>
      <c r="C19" s="130"/>
      <c r="D19" s="130"/>
      <c r="E19" s="130"/>
      <c r="F19" s="130"/>
      <c r="G19" s="130"/>
      <c r="H19" s="130"/>
      <c r="I19" s="130"/>
      <c r="J19" s="122" t="s">
        <v>160</v>
      </c>
      <c r="K19" s="122"/>
      <c r="L19" s="122"/>
      <c r="M19" s="122"/>
      <c r="N19" s="122"/>
      <c r="O19" s="19"/>
      <c r="P19" s="19"/>
      <c r="Q19" s="19"/>
      <c r="R19" s="19"/>
    </row>
    <row r="20" spans="1:18" ht="15.75" customHeight="1">
      <c r="A20" s="130" t="s">
        <v>182</v>
      </c>
      <c r="B20" s="130"/>
      <c r="C20" s="130"/>
      <c r="D20" s="130"/>
      <c r="E20" s="130"/>
      <c r="F20" s="130"/>
      <c r="G20" s="130"/>
      <c r="H20" s="130"/>
      <c r="I20" s="130"/>
      <c r="J20" s="122" t="s">
        <v>160</v>
      </c>
      <c r="K20" s="122"/>
      <c r="L20" s="122"/>
      <c r="M20" s="122"/>
      <c r="N20" s="122"/>
      <c r="O20" s="19"/>
      <c r="P20" s="19"/>
      <c r="Q20" s="19"/>
      <c r="R20" s="19"/>
    </row>
    <row r="21" spans="1:18">
      <c r="A21" s="130" t="s">
        <v>183</v>
      </c>
      <c r="B21" s="130"/>
      <c r="C21" s="130"/>
      <c r="D21" s="130"/>
      <c r="E21" s="130"/>
      <c r="F21" s="130"/>
      <c r="G21" s="130"/>
      <c r="H21" s="130"/>
      <c r="I21" s="130"/>
      <c r="J21" s="122" t="s">
        <v>160</v>
      </c>
      <c r="K21" s="122"/>
      <c r="L21" s="122"/>
      <c r="M21" s="122"/>
      <c r="N21" s="122"/>
      <c r="O21" s="12"/>
      <c r="P21" s="12"/>
      <c r="Q21" s="12"/>
      <c r="R21" s="12"/>
    </row>
    <row r="22" spans="1:18" ht="15" customHeight="1">
      <c r="A22" s="130" t="s">
        <v>178</v>
      </c>
      <c r="B22" s="130"/>
      <c r="C22" s="130"/>
      <c r="D22" s="130"/>
      <c r="E22" s="130"/>
      <c r="F22" s="130"/>
      <c r="G22" s="130"/>
      <c r="H22" s="130"/>
      <c r="I22" s="130"/>
      <c r="J22" s="122" t="s">
        <v>160</v>
      </c>
      <c r="K22" s="122"/>
      <c r="L22" s="122"/>
      <c r="M22" s="122"/>
      <c r="N22" s="122"/>
      <c r="O22" s="20"/>
      <c r="P22" s="20"/>
      <c r="Q22" s="20"/>
      <c r="R22" s="20"/>
    </row>
    <row r="23" spans="1:18">
      <c r="A23" s="130" t="s">
        <v>184</v>
      </c>
      <c r="B23" s="130"/>
      <c r="C23" s="130"/>
      <c r="D23" s="130"/>
      <c r="E23" s="130"/>
      <c r="F23" s="130"/>
      <c r="G23" s="130"/>
      <c r="H23" s="130"/>
      <c r="I23" s="130"/>
      <c r="J23" s="122" t="s">
        <v>160</v>
      </c>
      <c r="K23" s="122"/>
      <c r="L23" s="122"/>
      <c r="M23" s="122"/>
      <c r="N23" s="122"/>
      <c r="O23" s="20"/>
      <c r="P23" s="20"/>
      <c r="Q23" s="20"/>
      <c r="R23" s="20"/>
    </row>
    <row r="24" spans="1:18">
      <c r="A24" s="130" t="s">
        <v>179</v>
      </c>
      <c r="B24" s="130"/>
      <c r="C24" s="130"/>
      <c r="D24" s="130"/>
      <c r="E24" s="130"/>
      <c r="F24" s="130"/>
      <c r="G24" s="130"/>
      <c r="H24" s="130"/>
      <c r="I24" s="130"/>
      <c r="J24" s="122" t="s">
        <v>160</v>
      </c>
      <c r="K24" s="122"/>
      <c r="L24" s="122"/>
      <c r="M24" s="122"/>
      <c r="N24" s="122"/>
      <c r="O24" s="12"/>
      <c r="P24" s="12"/>
      <c r="Q24" s="12"/>
      <c r="R24" s="12"/>
    </row>
    <row r="25" spans="1:18" ht="15.75" customHeight="1">
      <c r="A25" s="130" t="s">
        <v>180</v>
      </c>
      <c r="B25" s="130"/>
      <c r="C25" s="130"/>
      <c r="D25" s="130"/>
      <c r="E25" s="130"/>
      <c r="F25" s="130"/>
      <c r="G25" s="130"/>
      <c r="H25" s="130"/>
      <c r="I25" s="130"/>
      <c r="J25" s="122" t="s">
        <v>160</v>
      </c>
      <c r="K25" s="122"/>
      <c r="L25" s="122"/>
      <c r="M25" s="122"/>
      <c r="N25" s="122"/>
      <c r="O25" s="18"/>
      <c r="P25" s="18"/>
      <c r="Q25" s="18"/>
      <c r="R25" s="18"/>
    </row>
    <row r="26" spans="1:18" s="60" customFormat="1" ht="15.75" customHeight="1">
      <c r="A26" s="68"/>
      <c r="B26" s="68"/>
      <c r="C26" s="68"/>
      <c r="D26" s="68"/>
      <c r="E26" s="68"/>
      <c r="F26" s="68"/>
      <c r="G26" s="68"/>
      <c r="H26" s="68"/>
      <c r="I26" s="68"/>
      <c r="J26" s="14"/>
      <c r="K26" s="14"/>
      <c r="L26" s="14"/>
      <c r="M26" s="14"/>
      <c r="N26" s="14"/>
      <c r="O26" s="64"/>
      <c r="P26" s="64"/>
      <c r="Q26" s="64"/>
      <c r="R26" s="64"/>
    </row>
    <row r="27" spans="1:18" ht="18.75" customHeight="1">
      <c r="A27" s="153" t="s">
        <v>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2"/>
      <c r="P27" s="12"/>
      <c r="Q27" s="12"/>
      <c r="R27" s="12"/>
    </row>
    <row r="28" spans="1:18" ht="22.5" customHeight="1">
      <c r="A28" s="82" t="s">
        <v>8</v>
      </c>
      <c r="B28" s="159"/>
      <c r="C28" s="159"/>
      <c r="D28" s="159"/>
      <c r="E28" s="159"/>
      <c r="F28" s="159"/>
      <c r="G28" s="159"/>
      <c r="H28" s="159"/>
      <c r="I28" s="160"/>
      <c r="J28" s="157" t="s">
        <v>239</v>
      </c>
      <c r="K28" s="157"/>
      <c r="L28" s="158"/>
      <c r="M28" s="161" t="s">
        <v>141</v>
      </c>
      <c r="N28" s="161"/>
      <c r="O28" s="12"/>
      <c r="P28" s="12"/>
      <c r="Q28" s="12"/>
      <c r="R28" s="12"/>
    </row>
    <row r="29" spans="1:18" s="75" customFormat="1" ht="27.75" customHeight="1">
      <c r="A29" s="162" t="s">
        <v>250</v>
      </c>
      <c r="B29" s="163"/>
      <c r="C29" s="163"/>
      <c r="D29" s="163"/>
      <c r="E29" s="163"/>
      <c r="F29" s="163"/>
      <c r="G29" s="163"/>
      <c r="H29" s="163"/>
      <c r="I29" s="164"/>
      <c r="J29" s="165" t="s">
        <v>249</v>
      </c>
      <c r="K29" s="166"/>
      <c r="L29" s="167"/>
      <c r="M29" s="82" t="s">
        <v>235</v>
      </c>
      <c r="N29" s="83"/>
      <c r="O29" s="76"/>
      <c r="P29" s="76"/>
      <c r="Q29" s="76"/>
      <c r="R29" s="76"/>
    </row>
    <row r="30" spans="1:18" s="28" customFormat="1" ht="33" customHeight="1">
      <c r="A30" s="145" t="s">
        <v>241</v>
      </c>
      <c r="B30" s="146"/>
      <c r="C30" s="146"/>
      <c r="D30" s="146"/>
      <c r="E30" s="146"/>
      <c r="F30" s="146"/>
      <c r="G30" s="146"/>
      <c r="H30" s="146"/>
      <c r="I30" s="147"/>
      <c r="J30" s="150" t="s">
        <v>252</v>
      </c>
      <c r="K30" s="151"/>
      <c r="L30" s="152"/>
      <c r="M30" s="82" t="s">
        <v>235</v>
      </c>
      <c r="N30" s="83"/>
      <c r="O30" s="29"/>
      <c r="P30" s="29"/>
      <c r="Q30" s="29"/>
      <c r="R30" s="29"/>
    </row>
    <row r="31" spans="1:18" s="75" customFormat="1" ht="24.75" customHeight="1">
      <c r="A31" s="145" t="s">
        <v>240</v>
      </c>
      <c r="B31" s="146"/>
      <c r="C31" s="146"/>
      <c r="D31" s="146"/>
      <c r="E31" s="146"/>
      <c r="F31" s="146"/>
      <c r="G31" s="146"/>
      <c r="H31" s="146"/>
      <c r="I31" s="147"/>
      <c r="J31" s="168" t="s">
        <v>248</v>
      </c>
      <c r="K31" s="169"/>
      <c r="L31" s="170"/>
      <c r="M31" s="82" t="s">
        <v>235</v>
      </c>
      <c r="N31" s="83"/>
      <c r="O31" s="76"/>
      <c r="P31" s="76"/>
      <c r="Q31" s="76"/>
      <c r="R31" s="76"/>
    </row>
    <row r="32" spans="1:18" s="47" customFormat="1" ht="24.75" customHeight="1">
      <c r="A32" s="145" t="s">
        <v>246</v>
      </c>
      <c r="B32" s="146"/>
      <c r="C32" s="146"/>
      <c r="D32" s="146"/>
      <c r="E32" s="146"/>
      <c r="F32" s="146"/>
      <c r="G32" s="146"/>
      <c r="H32" s="146"/>
      <c r="I32" s="147"/>
      <c r="J32" s="150" t="s">
        <v>230</v>
      </c>
      <c r="K32" s="151"/>
      <c r="L32" s="152"/>
      <c r="M32" s="82" t="s">
        <v>235</v>
      </c>
      <c r="N32" s="83"/>
      <c r="O32" s="48"/>
      <c r="P32" s="48"/>
      <c r="Q32" s="77" t="s">
        <v>253</v>
      </c>
      <c r="R32" s="48"/>
    </row>
    <row r="33" spans="1:18" s="28" customFormat="1" ht="42" customHeight="1">
      <c r="A33" s="145" t="s">
        <v>242</v>
      </c>
      <c r="B33" s="146"/>
      <c r="C33" s="146"/>
      <c r="D33" s="146"/>
      <c r="E33" s="146"/>
      <c r="F33" s="146"/>
      <c r="G33" s="146"/>
      <c r="H33" s="146"/>
      <c r="I33" s="147"/>
      <c r="J33" s="150" t="s">
        <v>234</v>
      </c>
      <c r="K33" s="151"/>
      <c r="L33" s="152"/>
      <c r="M33" s="82" t="s">
        <v>235</v>
      </c>
      <c r="N33" s="83"/>
      <c r="O33" s="29"/>
      <c r="P33" s="29"/>
      <c r="Q33" s="29"/>
      <c r="R33" s="29"/>
    </row>
    <row r="34" spans="1:18" s="60" customFormat="1" ht="26.25" customHeight="1">
      <c r="A34" s="68"/>
      <c r="B34" s="73"/>
      <c r="C34" s="73"/>
      <c r="D34" s="73"/>
      <c r="E34" s="73"/>
      <c r="F34" s="73"/>
      <c r="G34" s="73"/>
      <c r="H34" s="73"/>
      <c r="I34" s="73"/>
      <c r="J34" s="24"/>
      <c r="K34" s="24"/>
      <c r="L34" s="24"/>
      <c r="M34" s="74"/>
      <c r="N34" s="74"/>
      <c r="O34" s="62"/>
      <c r="P34" s="62"/>
      <c r="Q34" s="62"/>
      <c r="R34" s="62"/>
    </row>
    <row r="35" spans="1:18" ht="16.5" customHeight="1">
      <c r="A35" s="153" t="s">
        <v>9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2"/>
      <c r="P35" s="12"/>
      <c r="Q35" s="12"/>
      <c r="R35" s="12"/>
    </row>
    <row r="36" spans="1:18" ht="15.75" customHeight="1">
      <c r="A36" s="78" t="s">
        <v>10</v>
      </c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1"/>
      <c r="M36" s="84">
        <v>28.2</v>
      </c>
      <c r="N36" s="85"/>
      <c r="O36" s="12"/>
      <c r="P36" s="12"/>
      <c r="Q36" s="12"/>
      <c r="R36" s="12"/>
    </row>
    <row r="37" spans="1:18" ht="16.5" customHeight="1">
      <c r="A37" s="78" t="s">
        <v>11</v>
      </c>
      <c r="B37" s="79"/>
      <c r="C37" s="79"/>
      <c r="D37" s="79"/>
      <c r="E37" s="79"/>
      <c r="F37" s="79"/>
      <c r="G37" s="79"/>
      <c r="H37" s="79"/>
      <c r="I37" s="79"/>
      <c r="J37" s="80"/>
      <c r="K37" s="80"/>
      <c r="L37" s="81"/>
      <c r="M37" s="86">
        <v>35.700000000000003</v>
      </c>
      <c r="N37" s="87"/>
      <c r="O37" s="21"/>
      <c r="P37" s="21"/>
      <c r="Q37" s="21"/>
      <c r="R37" s="21"/>
    </row>
    <row r="38" spans="1:18" ht="16.5" customHeight="1">
      <c r="A38" s="78" t="s">
        <v>12</v>
      </c>
      <c r="B38" s="79"/>
      <c r="C38" s="79"/>
      <c r="D38" s="79"/>
      <c r="E38" s="79"/>
      <c r="F38" s="79"/>
      <c r="G38" s="79"/>
      <c r="H38" s="79"/>
      <c r="I38" s="79"/>
      <c r="J38" s="80"/>
      <c r="K38" s="80"/>
      <c r="L38" s="81"/>
      <c r="M38" s="86">
        <v>28.6</v>
      </c>
      <c r="N38" s="87"/>
      <c r="O38" s="12"/>
      <c r="P38" s="12"/>
      <c r="Q38" s="12"/>
      <c r="R38" s="186"/>
    </row>
    <row r="39" spans="1:18" ht="13.5" customHeight="1">
      <c r="A39" s="78" t="s">
        <v>13</v>
      </c>
      <c r="B39" s="79"/>
      <c r="C39" s="79"/>
      <c r="D39" s="79"/>
      <c r="E39" s="79"/>
      <c r="F39" s="79"/>
      <c r="G39" s="79"/>
      <c r="H39" s="79"/>
      <c r="I39" s="79"/>
      <c r="J39" s="80"/>
      <c r="K39" s="80"/>
      <c r="L39" s="81"/>
      <c r="M39" s="88">
        <v>25</v>
      </c>
      <c r="N39" s="89"/>
      <c r="O39" s="12"/>
      <c r="P39" s="12"/>
      <c r="Q39" s="12"/>
      <c r="R39" s="186"/>
    </row>
    <row r="40" spans="1:18" ht="15.75" customHeight="1">
      <c r="A40" s="78" t="s">
        <v>14</v>
      </c>
      <c r="B40" s="79"/>
      <c r="C40" s="79"/>
      <c r="D40" s="79"/>
      <c r="E40" s="79"/>
      <c r="F40" s="79"/>
      <c r="G40" s="79"/>
      <c r="H40" s="79"/>
      <c r="I40" s="79"/>
      <c r="J40" s="80"/>
      <c r="K40" s="80"/>
      <c r="L40" s="81"/>
      <c r="M40" s="86">
        <v>36</v>
      </c>
      <c r="N40" s="90"/>
      <c r="O40" s="12"/>
      <c r="P40" s="12"/>
      <c r="Q40" s="12"/>
      <c r="R40" s="186"/>
    </row>
    <row r="41" spans="1:18" ht="16.5" customHeight="1">
      <c r="A41" s="78" t="s">
        <v>15</v>
      </c>
      <c r="B41" s="79"/>
      <c r="C41" s="79"/>
      <c r="D41" s="79"/>
      <c r="E41" s="79"/>
      <c r="F41" s="79"/>
      <c r="G41" s="79"/>
      <c r="H41" s="79"/>
      <c r="I41" s="79"/>
      <c r="J41" s="80"/>
      <c r="K41" s="80"/>
      <c r="L41" s="81"/>
      <c r="M41" s="86">
        <v>36</v>
      </c>
      <c r="N41" s="90"/>
      <c r="O41" s="20"/>
      <c r="P41" s="20"/>
      <c r="Q41" s="20"/>
      <c r="R41" s="20"/>
    </row>
    <row r="42" spans="1:18" ht="15.75" customHeight="1">
      <c r="A42" s="78" t="s">
        <v>16</v>
      </c>
      <c r="B42" s="79"/>
      <c r="C42" s="79"/>
      <c r="D42" s="79"/>
      <c r="E42" s="79"/>
      <c r="F42" s="79"/>
      <c r="G42" s="79"/>
      <c r="H42" s="79"/>
      <c r="I42" s="79"/>
      <c r="J42" s="80"/>
      <c r="K42" s="80"/>
      <c r="L42" s="81"/>
      <c r="M42" s="88">
        <v>-3</v>
      </c>
      <c r="N42" s="91"/>
      <c r="O42" s="12"/>
      <c r="P42" s="12"/>
      <c r="Q42" s="12"/>
      <c r="R42" s="12"/>
    </row>
    <row r="43" spans="1:18" ht="15.75" customHeight="1">
      <c r="A43" s="78" t="s">
        <v>17</v>
      </c>
      <c r="B43" s="79"/>
      <c r="C43" s="79"/>
      <c r="D43" s="79"/>
      <c r="E43" s="79"/>
      <c r="F43" s="79"/>
      <c r="G43" s="79"/>
      <c r="H43" s="79"/>
      <c r="I43" s="79"/>
      <c r="J43" s="80"/>
      <c r="K43" s="80"/>
      <c r="L43" s="81"/>
      <c r="M43" s="88" t="s">
        <v>226</v>
      </c>
      <c r="N43" s="91"/>
      <c r="O43" s="12"/>
      <c r="P43" s="12"/>
      <c r="Q43" s="12"/>
      <c r="R43" s="12"/>
    </row>
    <row r="44" spans="1:18" ht="15.75" customHeight="1">
      <c r="A44" s="78" t="s">
        <v>18</v>
      </c>
      <c r="B44" s="79"/>
      <c r="C44" s="79"/>
      <c r="D44" s="79"/>
      <c r="E44" s="79"/>
      <c r="F44" s="79"/>
      <c r="G44" s="79"/>
      <c r="H44" s="79"/>
      <c r="I44" s="79"/>
      <c r="J44" s="80"/>
      <c r="K44" s="80"/>
      <c r="L44" s="81"/>
      <c r="M44" s="193">
        <v>15087.1</v>
      </c>
      <c r="N44" s="194"/>
      <c r="O44" s="12"/>
      <c r="P44" s="12"/>
      <c r="Q44" s="12"/>
      <c r="R44" s="12"/>
    </row>
    <row r="45" spans="1:18" s="60" customFormat="1" ht="15.75" customHeight="1">
      <c r="A45" s="62"/>
      <c r="B45" s="62"/>
      <c r="C45" s="62"/>
      <c r="D45" s="62"/>
      <c r="E45" s="62"/>
      <c r="F45" s="62"/>
      <c r="G45" s="62"/>
      <c r="H45" s="62"/>
      <c r="I45" s="62"/>
      <c r="J45" s="49"/>
      <c r="K45" s="49"/>
      <c r="L45" s="49"/>
      <c r="M45" s="50"/>
      <c r="N45" s="51"/>
      <c r="O45" s="62"/>
      <c r="P45" s="62"/>
      <c r="Q45" s="62"/>
      <c r="R45" s="62"/>
    </row>
    <row r="46" spans="1:18" s="60" customFormat="1" ht="15.75" customHeight="1">
      <c r="A46" s="62"/>
      <c r="B46" s="62"/>
      <c r="C46" s="62"/>
      <c r="D46" s="62"/>
      <c r="E46" s="62"/>
      <c r="F46" s="62"/>
      <c r="G46" s="62"/>
      <c r="H46" s="62"/>
      <c r="I46" s="62"/>
      <c r="J46" s="49"/>
      <c r="K46" s="49"/>
      <c r="L46" s="49"/>
      <c r="M46" s="50"/>
      <c r="N46" s="51"/>
      <c r="O46" s="62"/>
      <c r="P46" s="62"/>
      <c r="Q46" s="62"/>
      <c r="R46" s="62"/>
    </row>
    <row r="47" spans="1:18" ht="15.75" customHeight="1">
      <c r="A47" s="148" t="s">
        <v>19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2"/>
      <c r="P47" s="12"/>
      <c r="Q47" s="12"/>
      <c r="R47" s="12"/>
    </row>
    <row r="48" spans="1:18" ht="15.75" customHeight="1">
      <c r="A48" s="149" t="s">
        <v>20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2"/>
      <c r="P48" s="12"/>
      <c r="Q48" s="12"/>
      <c r="R48" s="12"/>
    </row>
    <row r="49" spans="1:18" ht="28.5" customHeight="1">
      <c r="A49" s="117" t="s">
        <v>21</v>
      </c>
      <c r="B49" s="123"/>
      <c r="C49" s="123"/>
      <c r="D49" s="123"/>
      <c r="E49" s="123"/>
      <c r="F49" s="117" t="s">
        <v>22</v>
      </c>
      <c r="G49" s="117"/>
      <c r="H49" s="117"/>
      <c r="I49" s="117" t="s">
        <v>142</v>
      </c>
      <c r="J49" s="123"/>
      <c r="K49" s="123"/>
      <c r="L49" s="117" t="s">
        <v>143</v>
      </c>
      <c r="M49" s="123"/>
      <c r="N49" s="123"/>
      <c r="O49" s="12"/>
      <c r="P49" s="12"/>
      <c r="Q49" s="12"/>
      <c r="R49" s="12"/>
    </row>
    <row r="50" spans="1:18" ht="35.25" customHeight="1">
      <c r="A50" s="117" t="s">
        <v>23</v>
      </c>
      <c r="B50" s="123"/>
      <c r="C50" s="123"/>
      <c r="D50" s="123"/>
      <c r="E50" s="123"/>
      <c r="F50" s="125" t="s">
        <v>210</v>
      </c>
      <c r="G50" s="126"/>
      <c r="H50" s="127"/>
      <c r="I50" s="117" t="s">
        <v>224</v>
      </c>
      <c r="J50" s="123"/>
      <c r="K50" s="123"/>
      <c r="L50" s="187" t="s">
        <v>243</v>
      </c>
      <c r="M50" s="188"/>
      <c r="N50" s="188"/>
      <c r="O50" s="12"/>
      <c r="P50" s="12"/>
      <c r="Q50" s="12"/>
      <c r="R50" s="12"/>
    </row>
    <row r="51" spans="1:18" s="60" customFormat="1" ht="35.25" customHeight="1">
      <c r="A51" s="64"/>
      <c r="B51" s="56"/>
      <c r="C51" s="56"/>
      <c r="D51" s="56"/>
      <c r="E51" s="56"/>
      <c r="F51" s="64"/>
      <c r="G51" s="64"/>
      <c r="H51" s="64"/>
      <c r="I51" s="64"/>
      <c r="J51" s="56"/>
      <c r="K51" s="56"/>
      <c r="L51" s="69"/>
      <c r="M51" s="70"/>
      <c r="N51" s="70"/>
      <c r="O51" s="62"/>
      <c r="P51" s="62"/>
      <c r="Q51" s="62"/>
      <c r="R51" s="62"/>
    </row>
    <row r="52" spans="1:18" ht="33.75" customHeight="1">
      <c r="A52" s="148" t="s">
        <v>161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2"/>
      <c r="P52" s="12"/>
      <c r="Q52" s="12"/>
      <c r="R52" s="12"/>
    </row>
    <row r="53" spans="1:18" ht="15.75">
      <c r="A53" s="189" t="s">
        <v>24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2"/>
      <c r="P53" s="12"/>
      <c r="Q53" s="12"/>
      <c r="R53" s="41"/>
    </row>
    <row r="54" spans="1:18" ht="16.5" customHeight="1">
      <c r="A54" s="190" t="s">
        <v>25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7"/>
      <c r="P54" s="17"/>
      <c r="Q54" s="17"/>
      <c r="R54" s="17"/>
    </row>
    <row r="55" spans="1:18" ht="90" customHeight="1">
      <c r="A55" s="117" t="s">
        <v>21</v>
      </c>
      <c r="B55" s="117"/>
      <c r="C55" s="117"/>
      <c r="D55" s="117"/>
      <c r="E55" s="123"/>
      <c r="F55" s="123"/>
      <c r="G55" s="191" t="s">
        <v>26</v>
      </c>
      <c r="H55" s="192"/>
      <c r="I55" s="191" t="s">
        <v>27</v>
      </c>
      <c r="J55" s="192"/>
      <c r="K55" s="37" t="s">
        <v>145</v>
      </c>
      <c r="L55" s="39" t="s">
        <v>143</v>
      </c>
      <c r="M55" s="191" t="s">
        <v>146</v>
      </c>
      <c r="N55" s="191"/>
      <c r="O55" s="15"/>
      <c r="P55" s="15"/>
      <c r="Q55" s="15"/>
      <c r="R55" s="15"/>
    </row>
    <row r="56" spans="1:18" ht="15.75" customHeight="1">
      <c r="A56" s="154" t="s">
        <v>28</v>
      </c>
      <c r="B56" s="154"/>
      <c r="C56" s="154"/>
      <c r="D56" s="154"/>
      <c r="E56" s="94"/>
      <c r="F56" s="94"/>
      <c r="G56" s="95">
        <f>SUM(G58)</f>
        <v>37657.960000000006</v>
      </c>
      <c r="H56" s="95"/>
      <c r="I56" s="95">
        <f>SUM(I58+I69)</f>
        <v>24150.080000000002</v>
      </c>
      <c r="J56" s="95"/>
      <c r="K56" s="31"/>
      <c r="L56" s="42">
        <f>I56/G56*100-100</f>
        <v>-35.869919666386608</v>
      </c>
      <c r="M56" s="92"/>
      <c r="N56" s="92"/>
      <c r="O56" s="18"/>
      <c r="P56" s="18"/>
      <c r="Q56" s="18"/>
      <c r="R56" s="18"/>
    </row>
    <row r="57" spans="1:18" ht="15.75" customHeight="1">
      <c r="A57" s="93" t="s">
        <v>29</v>
      </c>
      <c r="B57" s="93"/>
      <c r="C57" s="93"/>
      <c r="D57" s="93"/>
      <c r="E57" s="94"/>
      <c r="F57" s="94"/>
      <c r="G57" s="95"/>
      <c r="H57" s="95"/>
      <c r="I57" s="95"/>
      <c r="J57" s="95"/>
      <c r="K57" s="31"/>
      <c r="L57" s="42"/>
      <c r="M57" s="92"/>
      <c r="N57" s="92"/>
      <c r="O57" s="17"/>
      <c r="P57" s="17"/>
      <c r="Q57" s="17"/>
      <c r="R57" s="17"/>
    </row>
    <row r="58" spans="1:18" ht="29.25" customHeight="1">
      <c r="A58" s="93" t="s">
        <v>205</v>
      </c>
      <c r="B58" s="93"/>
      <c r="C58" s="93"/>
      <c r="D58" s="93"/>
      <c r="E58" s="94"/>
      <c r="F58" s="94"/>
      <c r="G58" s="144">
        <f>SUM(G60:H67)</f>
        <v>37657.960000000006</v>
      </c>
      <c r="H58" s="95"/>
      <c r="I58" s="144">
        <f>SUM(I60+I62)</f>
        <v>24150.080000000002</v>
      </c>
      <c r="J58" s="95"/>
      <c r="K58" s="31"/>
      <c r="L58" s="42">
        <f t="shared" ref="L58:L62" si="0">I58/G58*100-100</f>
        <v>-35.869919666386608</v>
      </c>
      <c r="M58" s="92"/>
      <c r="N58" s="92"/>
      <c r="O58" s="17"/>
      <c r="P58" s="17"/>
      <c r="Q58" s="17"/>
      <c r="R58" s="17"/>
    </row>
    <row r="59" spans="1:18" ht="12.75" customHeight="1">
      <c r="A59" s="93" t="s">
        <v>30</v>
      </c>
      <c r="B59" s="93"/>
      <c r="C59" s="93"/>
      <c r="D59" s="93"/>
      <c r="E59" s="94"/>
      <c r="F59" s="94"/>
      <c r="G59" s="95"/>
      <c r="H59" s="95"/>
      <c r="I59" s="95"/>
      <c r="J59" s="95"/>
      <c r="K59" s="31"/>
      <c r="L59" s="42"/>
      <c r="M59" s="92"/>
      <c r="N59" s="92"/>
      <c r="O59" s="17"/>
      <c r="P59" s="17"/>
      <c r="Q59" s="17"/>
      <c r="R59" s="17"/>
    </row>
    <row r="60" spans="1:18">
      <c r="A60" s="93" t="s">
        <v>31</v>
      </c>
      <c r="B60" s="93"/>
      <c r="C60" s="93"/>
      <c r="D60" s="93"/>
      <c r="E60" s="94"/>
      <c r="F60" s="94"/>
      <c r="G60" s="144">
        <v>2166.48</v>
      </c>
      <c r="H60" s="144"/>
      <c r="I60" s="144">
        <v>2176.56</v>
      </c>
      <c r="J60" s="144"/>
      <c r="K60" s="31"/>
      <c r="L60" s="42">
        <f t="shared" si="0"/>
        <v>0.46527085410434665</v>
      </c>
      <c r="M60" s="195"/>
      <c r="N60" s="195"/>
      <c r="O60" s="20"/>
      <c r="P60" s="20"/>
      <c r="Q60" s="20"/>
      <c r="R60" s="185"/>
    </row>
    <row r="61" spans="1:18">
      <c r="A61" s="93" t="s">
        <v>32</v>
      </c>
      <c r="B61" s="93"/>
      <c r="C61" s="93"/>
      <c r="D61" s="93"/>
      <c r="E61" s="94"/>
      <c r="F61" s="94"/>
      <c r="G61" s="95"/>
      <c r="H61" s="95"/>
      <c r="I61" s="95"/>
      <c r="J61" s="95"/>
      <c r="K61" s="31"/>
      <c r="L61" s="42"/>
      <c r="M61" s="92"/>
      <c r="N61" s="92"/>
      <c r="O61" s="20"/>
      <c r="P61" s="20"/>
      <c r="Q61" s="20"/>
      <c r="R61" s="185"/>
    </row>
    <row r="62" spans="1:18">
      <c r="A62" s="93" t="s">
        <v>33</v>
      </c>
      <c r="B62" s="93"/>
      <c r="C62" s="93"/>
      <c r="D62" s="93"/>
      <c r="E62" s="94"/>
      <c r="F62" s="94"/>
      <c r="G62" s="95">
        <v>35491.480000000003</v>
      </c>
      <c r="H62" s="95"/>
      <c r="I62" s="95">
        <v>21973.52</v>
      </c>
      <c r="J62" s="95"/>
      <c r="K62" s="31"/>
      <c r="L62" s="42">
        <f t="shared" si="0"/>
        <v>-38.08790165977863</v>
      </c>
      <c r="M62" s="195" t="s">
        <v>162</v>
      </c>
      <c r="N62" s="195"/>
      <c r="O62" s="20"/>
      <c r="P62" s="20"/>
      <c r="Q62" s="20"/>
      <c r="R62" s="185"/>
    </row>
    <row r="63" spans="1:18">
      <c r="A63" s="93" t="s">
        <v>34</v>
      </c>
      <c r="B63" s="93"/>
      <c r="C63" s="93"/>
      <c r="D63" s="93"/>
      <c r="E63" s="94"/>
      <c r="F63" s="94"/>
      <c r="G63" s="95"/>
      <c r="H63" s="95"/>
      <c r="I63" s="95"/>
      <c r="J63" s="95"/>
      <c r="K63" s="31"/>
      <c r="L63" s="42"/>
      <c r="M63" s="92"/>
      <c r="N63" s="92"/>
      <c r="O63" s="20"/>
      <c r="P63" s="20"/>
      <c r="Q63" s="20"/>
      <c r="R63" s="185"/>
    </row>
    <row r="64" spans="1:18">
      <c r="A64" s="93" t="s">
        <v>35</v>
      </c>
      <c r="B64" s="93"/>
      <c r="C64" s="93"/>
      <c r="D64" s="93"/>
      <c r="E64" s="94"/>
      <c r="F64" s="94"/>
      <c r="G64" s="95"/>
      <c r="H64" s="95"/>
      <c r="I64" s="95"/>
      <c r="J64" s="95"/>
      <c r="K64" s="31"/>
      <c r="L64" s="42"/>
      <c r="M64" s="92"/>
      <c r="N64" s="92"/>
      <c r="O64" s="20"/>
      <c r="P64" s="20"/>
      <c r="Q64" s="20"/>
      <c r="R64" s="185"/>
    </row>
    <row r="65" spans="1:18">
      <c r="A65" s="93" t="s">
        <v>36</v>
      </c>
      <c r="B65" s="93"/>
      <c r="C65" s="93"/>
      <c r="D65" s="93"/>
      <c r="E65" s="94"/>
      <c r="F65" s="94"/>
      <c r="G65" s="95"/>
      <c r="H65" s="95"/>
      <c r="I65" s="95"/>
      <c r="J65" s="95"/>
      <c r="K65" s="31"/>
      <c r="L65" s="42"/>
      <c r="M65" s="92"/>
      <c r="N65" s="92"/>
      <c r="O65" s="20"/>
      <c r="P65" s="20"/>
      <c r="Q65" s="20"/>
      <c r="R65" s="185"/>
    </row>
    <row r="66" spans="1:18">
      <c r="A66" s="93" t="s">
        <v>37</v>
      </c>
      <c r="B66" s="93"/>
      <c r="C66" s="93"/>
      <c r="D66" s="93"/>
      <c r="E66" s="94"/>
      <c r="F66" s="94"/>
      <c r="G66" s="95"/>
      <c r="H66" s="95"/>
      <c r="I66" s="95"/>
      <c r="J66" s="95"/>
      <c r="K66" s="31"/>
      <c r="L66" s="42"/>
      <c r="M66" s="92"/>
      <c r="N66" s="92"/>
      <c r="O66" s="20"/>
      <c r="P66" s="20"/>
      <c r="Q66" s="20"/>
      <c r="R66" s="185"/>
    </row>
    <row r="67" spans="1:18">
      <c r="A67" s="93" t="s">
        <v>38</v>
      </c>
      <c r="B67" s="93"/>
      <c r="C67" s="93"/>
      <c r="D67" s="93"/>
      <c r="E67" s="94"/>
      <c r="F67" s="94"/>
      <c r="G67" s="95"/>
      <c r="H67" s="95"/>
      <c r="I67" s="95"/>
      <c r="J67" s="95"/>
      <c r="K67" s="31"/>
      <c r="L67" s="42"/>
      <c r="M67" s="92"/>
      <c r="N67" s="92"/>
      <c r="O67" s="20"/>
      <c r="P67" s="20"/>
      <c r="Q67" s="20"/>
      <c r="R67" s="185"/>
    </row>
    <row r="68" spans="1:18">
      <c r="A68" s="93" t="s">
        <v>39</v>
      </c>
      <c r="B68" s="93"/>
      <c r="C68" s="93"/>
      <c r="D68" s="93"/>
      <c r="E68" s="94"/>
      <c r="F68" s="94"/>
      <c r="G68" s="95"/>
      <c r="H68" s="95"/>
      <c r="I68" s="95"/>
      <c r="J68" s="95"/>
      <c r="K68" s="31"/>
      <c r="L68" s="42"/>
      <c r="M68" s="92"/>
      <c r="N68" s="92"/>
      <c r="O68" s="20"/>
      <c r="P68" s="20"/>
      <c r="Q68" s="20"/>
      <c r="R68" s="185"/>
    </row>
    <row r="69" spans="1:18">
      <c r="A69" s="93" t="s">
        <v>40</v>
      </c>
      <c r="B69" s="93"/>
      <c r="C69" s="93"/>
      <c r="D69" s="93"/>
      <c r="E69" s="94"/>
      <c r="F69" s="94"/>
      <c r="G69" s="95">
        <f>SUM(G71:H79)</f>
        <v>0</v>
      </c>
      <c r="H69" s="95"/>
      <c r="I69" s="95"/>
      <c r="J69" s="95"/>
      <c r="K69" s="31"/>
      <c r="L69" s="42"/>
      <c r="M69" s="92"/>
      <c r="N69" s="92"/>
      <c r="O69" s="20"/>
      <c r="P69" s="20"/>
      <c r="Q69" s="20"/>
      <c r="R69" s="185"/>
    </row>
    <row r="70" spans="1:18" ht="14.25" customHeight="1">
      <c r="A70" s="93" t="s">
        <v>30</v>
      </c>
      <c r="B70" s="93"/>
      <c r="C70" s="93"/>
      <c r="D70" s="93"/>
      <c r="E70" s="94"/>
      <c r="F70" s="94"/>
      <c r="G70" s="95"/>
      <c r="H70" s="95"/>
      <c r="I70" s="95"/>
      <c r="J70" s="95"/>
      <c r="K70" s="31"/>
      <c r="L70" s="42"/>
      <c r="M70" s="92"/>
      <c r="N70" s="92"/>
      <c r="O70" s="20"/>
      <c r="P70" s="20"/>
      <c r="Q70" s="20"/>
      <c r="R70" s="185"/>
    </row>
    <row r="71" spans="1:18">
      <c r="A71" s="93" t="s">
        <v>41</v>
      </c>
      <c r="B71" s="93"/>
      <c r="C71" s="93"/>
      <c r="D71" s="93"/>
      <c r="E71" s="94"/>
      <c r="F71" s="94"/>
      <c r="G71" s="95"/>
      <c r="H71" s="95"/>
      <c r="I71" s="95"/>
      <c r="J71" s="95"/>
      <c r="K71" s="31"/>
      <c r="L71" s="42"/>
      <c r="M71" s="92"/>
      <c r="N71" s="92"/>
      <c r="O71" s="20"/>
      <c r="P71" s="20"/>
      <c r="Q71" s="20"/>
      <c r="R71" s="185"/>
    </row>
    <row r="72" spans="1:18" ht="15" customHeight="1">
      <c r="A72" s="93" t="s">
        <v>42</v>
      </c>
      <c r="B72" s="93"/>
      <c r="C72" s="93"/>
      <c r="D72" s="93"/>
      <c r="E72" s="94"/>
      <c r="F72" s="94"/>
      <c r="G72" s="95"/>
      <c r="H72" s="95"/>
      <c r="I72" s="95"/>
      <c r="J72" s="95"/>
      <c r="K72" s="31"/>
      <c r="L72" s="42"/>
      <c r="M72" s="92"/>
      <c r="N72" s="92"/>
      <c r="O72" s="22"/>
      <c r="P72" s="22"/>
      <c r="Q72" s="22"/>
      <c r="R72" s="22"/>
    </row>
    <row r="73" spans="1:18">
      <c r="A73" s="93" t="s">
        <v>43</v>
      </c>
      <c r="B73" s="93"/>
      <c r="C73" s="93"/>
      <c r="D73" s="93"/>
      <c r="E73" s="94"/>
      <c r="F73" s="94"/>
      <c r="G73" s="95"/>
      <c r="H73" s="95"/>
      <c r="I73" s="95"/>
      <c r="J73" s="95"/>
      <c r="K73" s="31"/>
      <c r="L73" s="42"/>
      <c r="M73" s="92"/>
      <c r="N73" s="92"/>
      <c r="O73" s="22"/>
      <c r="P73" s="22"/>
      <c r="Q73" s="22"/>
      <c r="R73" s="22"/>
    </row>
    <row r="74" spans="1:18" ht="15.75" customHeight="1">
      <c r="A74" s="93" t="s">
        <v>44</v>
      </c>
      <c r="B74" s="93"/>
      <c r="C74" s="93"/>
      <c r="D74" s="93"/>
      <c r="E74" s="94"/>
      <c r="F74" s="94"/>
      <c r="G74" s="95"/>
      <c r="H74" s="95"/>
      <c r="I74" s="95"/>
      <c r="J74" s="95"/>
      <c r="K74" s="31"/>
      <c r="L74" s="42"/>
      <c r="M74" s="92"/>
      <c r="N74" s="92"/>
      <c r="O74" s="16"/>
      <c r="P74" s="16"/>
      <c r="Q74" s="16"/>
      <c r="R74" s="16"/>
    </row>
    <row r="75" spans="1:18" ht="14.25" customHeight="1">
      <c r="A75" s="93" t="s">
        <v>45</v>
      </c>
      <c r="B75" s="93"/>
      <c r="C75" s="93"/>
      <c r="D75" s="93"/>
      <c r="E75" s="94"/>
      <c r="F75" s="94"/>
      <c r="G75" s="95"/>
      <c r="H75" s="95"/>
      <c r="I75" s="95"/>
      <c r="J75" s="95"/>
      <c r="K75" s="31"/>
      <c r="L75" s="42"/>
      <c r="M75" s="92"/>
      <c r="N75" s="92"/>
      <c r="O75" s="198"/>
      <c r="P75" s="198"/>
      <c r="Q75" s="198"/>
      <c r="R75" s="198"/>
    </row>
    <row r="76" spans="1:18">
      <c r="A76" s="93" t="s">
        <v>46</v>
      </c>
      <c r="B76" s="93"/>
      <c r="C76" s="93"/>
      <c r="D76" s="93"/>
      <c r="E76" s="94"/>
      <c r="F76" s="94"/>
      <c r="G76" s="95"/>
      <c r="H76" s="95"/>
      <c r="I76" s="95"/>
      <c r="J76" s="95"/>
      <c r="K76" s="31"/>
      <c r="L76" s="42"/>
      <c r="M76" s="92"/>
      <c r="N76" s="92"/>
      <c r="O76" s="196"/>
      <c r="P76" s="196"/>
      <c r="Q76" s="196"/>
      <c r="R76" s="196"/>
    </row>
    <row r="77" spans="1:18">
      <c r="A77" s="93" t="s">
        <v>47</v>
      </c>
      <c r="B77" s="93"/>
      <c r="C77" s="93"/>
      <c r="D77" s="93"/>
      <c r="E77" s="94"/>
      <c r="F77" s="94"/>
      <c r="G77" s="95"/>
      <c r="H77" s="95"/>
      <c r="I77" s="95"/>
      <c r="J77" s="95"/>
      <c r="K77" s="31"/>
      <c r="L77" s="42"/>
      <c r="M77" s="92"/>
      <c r="N77" s="92"/>
      <c r="O77" s="196"/>
      <c r="P77" s="196"/>
      <c r="Q77" s="196"/>
      <c r="R77" s="196"/>
    </row>
    <row r="78" spans="1:18" ht="17.25" customHeight="1">
      <c r="A78" s="93" t="s">
        <v>48</v>
      </c>
      <c r="B78" s="93"/>
      <c r="C78" s="93"/>
      <c r="D78" s="93"/>
      <c r="E78" s="94"/>
      <c r="F78" s="94"/>
      <c r="G78" s="95"/>
      <c r="H78" s="95"/>
      <c r="I78" s="95"/>
      <c r="J78" s="95"/>
      <c r="K78" s="31"/>
      <c r="L78" s="42"/>
      <c r="M78" s="92"/>
      <c r="N78" s="92"/>
      <c r="O78" s="196"/>
      <c r="P78" s="196"/>
      <c r="Q78" s="196"/>
      <c r="R78" s="196"/>
    </row>
    <row r="79" spans="1:18">
      <c r="A79" s="93" t="s">
        <v>49</v>
      </c>
      <c r="B79" s="93"/>
      <c r="C79" s="93"/>
      <c r="D79" s="93"/>
      <c r="E79" s="94"/>
      <c r="F79" s="94"/>
      <c r="G79" s="95"/>
      <c r="H79" s="95"/>
      <c r="I79" s="95"/>
      <c r="J79" s="95"/>
      <c r="K79" s="31"/>
      <c r="L79" s="42"/>
      <c r="M79" s="92"/>
      <c r="N79" s="92"/>
      <c r="O79" s="196"/>
      <c r="P79" s="196"/>
      <c r="Q79" s="196"/>
      <c r="R79" s="196"/>
    </row>
    <row r="80" spans="1:18" ht="15.75">
      <c r="A80" s="197" t="s">
        <v>50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6"/>
      <c r="P80" s="196"/>
      <c r="Q80" s="196"/>
      <c r="R80" s="196"/>
    </row>
    <row r="81" spans="1:18" ht="88.5">
      <c r="A81" s="161" t="s">
        <v>21</v>
      </c>
      <c r="B81" s="161"/>
      <c r="C81" s="161"/>
      <c r="D81" s="161"/>
      <c r="E81" s="161"/>
      <c r="F81" s="161"/>
      <c r="G81" s="191" t="s">
        <v>185</v>
      </c>
      <c r="H81" s="191"/>
      <c r="I81" s="191" t="s">
        <v>186</v>
      </c>
      <c r="J81" s="191"/>
      <c r="K81" s="37" t="s">
        <v>187</v>
      </c>
      <c r="L81" s="37" t="s">
        <v>188</v>
      </c>
      <c r="M81" s="191" t="s">
        <v>147</v>
      </c>
      <c r="N81" s="192"/>
      <c r="O81" s="196"/>
      <c r="P81" s="196"/>
      <c r="Q81" s="196"/>
      <c r="R81" s="196"/>
    </row>
    <row r="82" spans="1:18">
      <c r="A82" s="154" t="s">
        <v>51</v>
      </c>
      <c r="B82" s="154"/>
      <c r="C82" s="154"/>
      <c r="D82" s="154"/>
      <c r="E82" s="94"/>
      <c r="F82" s="94"/>
      <c r="G82" s="95">
        <f>SUM(G84)</f>
        <v>0</v>
      </c>
      <c r="H82" s="95"/>
      <c r="I82" s="95">
        <f>SUM(I84)</f>
        <v>0</v>
      </c>
      <c r="J82" s="95"/>
      <c r="K82" s="31"/>
      <c r="L82" s="36">
        <f>SUM(L87)</f>
        <v>0</v>
      </c>
      <c r="M82" s="95"/>
      <c r="N82" s="95"/>
      <c r="O82" s="196"/>
      <c r="P82" s="196"/>
      <c r="Q82" s="196"/>
      <c r="R82" s="196"/>
    </row>
    <row r="83" spans="1:18" ht="12" customHeight="1">
      <c r="A83" s="93" t="s">
        <v>52</v>
      </c>
      <c r="B83" s="93"/>
      <c r="C83" s="93"/>
      <c r="D83" s="93"/>
      <c r="E83" s="94"/>
      <c r="F83" s="94"/>
      <c r="G83" s="95"/>
      <c r="H83" s="95"/>
      <c r="I83" s="95"/>
      <c r="J83" s="95"/>
      <c r="K83" s="31"/>
      <c r="L83" s="31"/>
      <c r="M83" s="95"/>
      <c r="N83" s="95"/>
      <c r="O83" s="196"/>
      <c r="P83" s="196"/>
      <c r="Q83" s="196"/>
      <c r="R83" s="196"/>
    </row>
    <row r="84" spans="1:18">
      <c r="A84" s="93" t="s">
        <v>206</v>
      </c>
      <c r="B84" s="93"/>
      <c r="C84" s="93"/>
      <c r="D84" s="93"/>
      <c r="E84" s="94"/>
      <c r="F84" s="94"/>
      <c r="G84" s="95">
        <f>SUM(G87)</f>
        <v>0</v>
      </c>
      <c r="H84" s="95"/>
      <c r="I84" s="95">
        <f>SUM(I87)</f>
        <v>0</v>
      </c>
      <c r="J84" s="95"/>
      <c r="K84" s="31"/>
      <c r="L84" s="36">
        <f>SUM(L87)</f>
        <v>0</v>
      </c>
      <c r="M84" s="95"/>
      <c r="N84" s="95"/>
      <c r="O84" s="196"/>
      <c r="P84" s="196"/>
      <c r="Q84" s="196"/>
      <c r="R84" s="196"/>
    </row>
    <row r="85" spans="1:18" ht="13.5" customHeight="1">
      <c r="A85" s="93" t="s">
        <v>30</v>
      </c>
      <c r="B85" s="93"/>
      <c r="C85" s="93"/>
      <c r="D85" s="93"/>
      <c r="E85" s="94"/>
      <c r="F85" s="94"/>
      <c r="G85" s="95"/>
      <c r="H85" s="95"/>
      <c r="I85" s="95"/>
      <c r="J85" s="95"/>
      <c r="K85" s="31"/>
      <c r="L85" s="31"/>
      <c r="M85" s="95"/>
      <c r="N85" s="95"/>
      <c r="O85" s="196"/>
      <c r="P85" s="196"/>
      <c r="Q85" s="196"/>
      <c r="R85" s="196"/>
    </row>
    <row r="86" spans="1:18">
      <c r="A86" s="93" t="s">
        <v>53</v>
      </c>
      <c r="B86" s="93"/>
      <c r="C86" s="93"/>
      <c r="D86" s="93"/>
      <c r="E86" s="94"/>
      <c r="F86" s="94"/>
      <c r="G86" s="95"/>
      <c r="H86" s="95"/>
      <c r="I86" s="95"/>
      <c r="J86" s="95"/>
      <c r="K86" s="31"/>
      <c r="L86" s="31"/>
      <c r="M86" s="95"/>
      <c r="N86" s="95"/>
      <c r="O86" s="196"/>
      <c r="P86" s="196"/>
      <c r="Q86" s="196"/>
      <c r="R86" s="196"/>
    </row>
    <row r="87" spans="1:18">
      <c r="A87" s="93" t="s">
        <v>54</v>
      </c>
      <c r="B87" s="93"/>
      <c r="C87" s="93"/>
      <c r="D87" s="93"/>
      <c r="E87" s="94"/>
      <c r="F87" s="94"/>
      <c r="G87" s="95">
        <v>0</v>
      </c>
      <c r="H87" s="95"/>
      <c r="I87" s="95">
        <v>0</v>
      </c>
      <c r="J87" s="95"/>
      <c r="K87" s="31"/>
      <c r="L87" s="36">
        <v>0</v>
      </c>
      <c r="M87" s="117"/>
      <c r="N87" s="117"/>
      <c r="O87" s="196"/>
      <c r="P87" s="196"/>
      <c r="Q87" s="196"/>
      <c r="R87" s="196"/>
    </row>
    <row r="88" spans="1:18" ht="12" customHeight="1">
      <c r="A88" s="93" t="s">
        <v>55</v>
      </c>
      <c r="B88" s="93"/>
      <c r="C88" s="93"/>
      <c r="D88" s="93"/>
      <c r="E88" s="94"/>
      <c r="F88" s="94"/>
      <c r="G88" s="95"/>
      <c r="H88" s="95"/>
      <c r="I88" s="95"/>
      <c r="J88" s="95"/>
      <c r="K88" s="31"/>
      <c r="L88" s="31"/>
      <c r="M88" s="95"/>
      <c r="N88" s="95"/>
      <c r="O88" s="196"/>
      <c r="P88" s="196"/>
      <c r="Q88" s="196"/>
      <c r="R88" s="196"/>
    </row>
    <row r="89" spans="1:18">
      <c r="A89" s="93" t="s">
        <v>56</v>
      </c>
      <c r="B89" s="93"/>
      <c r="C89" s="93"/>
      <c r="D89" s="93"/>
      <c r="E89" s="94"/>
      <c r="F89" s="94"/>
      <c r="G89" s="95"/>
      <c r="H89" s="95"/>
      <c r="I89" s="95"/>
      <c r="J89" s="95"/>
      <c r="K89" s="31"/>
      <c r="L89" s="31"/>
      <c r="M89" s="95"/>
      <c r="N89" s="95"/>
      <c r="O89" s="196"/>
      <c r="P89" s="196"/>
      <c r="Q89" s="196"/>
      <c r="R89" s="196"/>
    </row>
    <row r="90" spans="1:18">
      <c r="A90" s="93" t="s">
        <v>57</v>
      </c>
      <c r="B90" s="93"/>
      <c r="C90" s="93"/>
      <c r="D90" s="93"/>
      <c r="E90" s="94"/>
      <c r="F90" s="94"/>
      <c r="G90" s="95"/>
      <c r="H90" s="95"/>
      <c r="I90" s="95"/>
      <c r="J90" s="95"/>
      <c r="K90" s="31"/>
      <c r="L90" s="31"/>
      <c r="M90" s="95"/>
      <c r="N90" s="95"/>
      <c r="O90" s="196"/>
      <c r="P90" s="196"/>
      <c r="Q90" s="196"/>
      <c r="R90" s="196"/>
    </row>
    <row r="91" spans="1:18">
      <c r="A91" s="93" t="s">
        <v>58</v>
      </c>
      <c r="B91" s="93"/>
      <c r="C91" s="93"/>
      <c r="D91" s="93"/>
      <c r="E91" s="94"/>
      <c r="F91" s="94"/>
      <c r="G91" s="95"/>
      <c r="H91" s="95"/>
      <c r="I91" s="95"/>
      <c r="J91" s="95"/>
      <c r="K91" s="31"/>
      <c r="L91" s="31"/>
      <c r="M91" s="95"/>
      <c r="N91" s="95"/>
      <c r="O91" s="196"/>
      <c r="P91" s="196"/>
      <c r="Q91" s="196"/>
      <c r="R91" s="196"/>
    </row>
    <row r="92" spans="1:18">
      <c r="A92" s="93" t="s">
        <v>59</v>
      </c>
      <c r="B92" s="93"/>
      <c r="C92" s="93"/>
      <c r="D92" s="93"/>
      <c r="E92" s="94"/>
      <c r="F92" s="94"/>
      <c r="G92" s="95"/>
      <c r="H92" s="95"/>
      <c r="I92" s="95"/>
      <c r="J92" s="95"/>
      <c r="K92" s="31"/>
      <c r="L92" s="31"/>
      <c r="M92" s="95"/>
      <c r="N92" s="95"/>
      <c r="O92" s="196"/>
      <c r="P92" s="196"/>
      <c r="Q92" s="196"/>
      <c r="R92" s="196"/>
    </row>
    <row r="93" spans="1:18">
      <c r="A93" s="93" t="s">
        <v>60</v>
      </c>
      <c r="B93" s="93"/>
      <c r="C93" s="93"/>
      <c r="D93" s="93"/>
      <c r="E93" s="94"/>
      <c r="F93" s="94"/>
      <c r="G93" s="95"/>
      <c r="H93" s="95"/>
      <c r="I93" s="95"/>
      <c r="J93" s="95"/>
      <c r="K93" s="31"/>
      <c r="L93" s="31"/>
      <c r="M93" s="95"/>
      <c r="N93" s="95"/>
      <c r="O93" s="196"/>
      <c r="P93" s="196"/>
      <c r="Q93" s="196"/>
      <c r="R93" s="196"/>
    </row>
    <row r="94" spans="1:18">
      <c r="A94" s="93" t="s">
        <v>61</v>
      </c>
      <c r="B94" s="93"/>
      <c r="C94" s="93"/>
      <c r="D94" s="93"/>
      <c r="E94" s="94"/>
      <c r="F94" s="94"/>
      <c r="G94" s="95"/>
      <c r="H94" s="95"/>
      <c r="I94" s="95"/>
      <c r="J94" s="95"/>
      <c r="K94" s="31"/>
      <c r="L94" s="31"/>
      <c r="M94" s="95"/>
      <c r="N94" s="95"/>
      <c r="O94" s="196"/>
      <c r="P94" s="196"/>
      <c r="Q94" s="196"/>
      <c r="R94" s="196"/>
    </row>
    <row r="95" spans="1:18">
      <c r="A95" s="93" t="s">
        <v>62</v>
      </c>
      <c r="B95" s="93"/>
      <c r="C95" s="93"/>
      <c r="D95" s="93"/>
      <c r="E95" s="94"/>
      <c r="F95" s="94"/>
      <c r="G95" s="95"/>
      <c r="H95" s="95"/>
      <c r="I95" s="95"/>
      <c r="J95" s="95"/>
      <c r="K95" s="31"/>
      <c r="L95" s="31"/>
      <c r="M95" s="95"/>
      <c r="N95" s="95"/>
      <c r="O95" s="196"/>
      <c r="P95" s="196"/>
      <c r="Q95" s="196"/>
      <c r="R95" s="196"/>
    </row>
    <row r="96" spans="1:18">
      <c r="A96" s="93" t="s">
        <v>63</v>
      </c>
      <c r="B96" s="93"/>
      <c r="C96" s="93"/>
      <c r="D96" s="93"/>
      <c r="E96" s="94"/>
      <c r="F96" s="94"/>
      <c r="G96" s="95"/>
      <c r="H96" s="95"/>
      <c r="I96" s="95"/>
      <c r="J96" s="95"/>
      <c r="K96" s="31"/>
      <c r="L96" s="31"/>
      <c r="M96" s="95"/>
      <c r="N96" s="95"/>
      <c r="O96" s="196"/>
      <c r="P96" s="196"/>
      <c r="Q96" s="196"/>
      <c r="R96" s="196"/>
    </row>
    <row r="97" spans="1:18">
      <c r="A97" s="93" t="s">
        <v>64</v>
      </c>
      <c r="B97" s="93"/>
      <c r="C97" s="93"/>
      <c r="D97" s="93"/>
      <c r="E97" s="94"/>
      <c r="F97" s="94"/>
      <c r="G97" s="95"/>
      <c r="H97" s="95"/>
      <c r="I97" s="95"/>
      <c r="J97" s="95"/>
      <c r="K97" s="31"/>
      <c r="L97" s="31"/>
      <c r="M97" s="95"/>
      <c r="N97" s="95"/>
      <c r="O97" s="196"/>
      <c r="P97" s="196"/>
      <c r="Q97" s="196"/>
      <c r="R97" s="196"/>
    </row>
    <row r="98" spans="1:18">
      <c r="A98" s="93" t="s">
        <v>65</v>
      </c>
      <c r="B98" s="93"/>
      <c r="C98" s="93"/>
      <c r="D98" s="93"/>
      <c r="E98" s="94"/>
      <c r="F98" s="94"/>
      <c r="G98" s="95"/>
      <c r="H98" s="95"/>
      <c r="I98" s="95"/>
      <c r="J98" s="95"/>
      <c r="K98" s="31"/>
      <c r="L98" s="31"/>
      <c r="M98" s="95"/>
      <c r="N98" s="95"/>
      <c r="O98" s="196"/>
      <c r="P98" s="196"/>
      <c r="Q98" s="196"/>
      <c r="R98" s="196"/>
    </row>
    <row r="99" spans="1:18" ht="30" customHeight="1">
      <c r="A99" s="93" t="s">
        <v>66</v>
      </c>
      <c r="B99" s="93"/>
      <c r="C99" s="93"/>
      <c r="D99" s="93"/>
      <c r="E99" s="94"/>
      <c r="F99" s="94"/>
      <c r="G99" s="95"/>
      <c r="H99" s="95"/>
      <c r="I99" s="95"/>
      <c r="J99" s="95"/>
      <c r="K99" s="31"/>
      <c r="L99" s="31"/>
      <c r="M99" s="95"/>
      <c r="N99" s="95"/>
      <c r="O99" s="16"/>
      <c r="P99" s="16"/>
      <c r="Q99" s="16"/>
      <c r="R99" s="16"/>
    </row>
    <row r="100" spans="1:18" ht="15.75" customHeight="1">
      <c r="A100" s="93" t="s">
        <v>30</v>
      </c>
      <c r="B100" s="93"/>
      <c r="C100" s="93"/>
      <c r="D100" s="93"/>
      <c r="E100" s="94"/>
      <c r="F100" s="94"/>
      <c r="G100" s="95"/>
      <c r="H100" s="95"/>
      <c r="I100" s="95"/>
      <c r="J100" s="95"/>
      <c r="K100" s="31"/>
      <c r="L100" s="31"/>
      <c r="M100" s="95"/>
      <c r="N100" s="95"/>
      <c r="O100" s="18"/>
      <c r="P100" s="198"/>
      <c r="Q100" s="198"/>
      <c r="R100" s="198"/>
    </row>
    <row r="101" spans="1:18">
      <c r="A101" s="93" t="s">
        <v>67</v>
      </c>
      <c r="B101" s="93"/>
      <c r="C101" s="93"/>
      <c r="D101" s="93"/>
      <c r="E101" s="94"/>
      <c r="F101" s="94"/>
      <c r="G101" s="95"/>
      <c r="H101" s="95"/>
      <c r="I101" s="95"/>
      <c r="J101" s="95"/>
      <c r="K101" s="31"/>
      <c r="L101" s="31"/>
      <c r="M101" s="95"/>
      <c r="N101" s="95"/>
      <c r="O101" s="17"/>
      <c r="P101" s="196"/>
      <c r="Q101" s="196"/>
      <c r="R101" s="196"/>
    </row>
    <row r="102" spans="1:18">
      <c r="A102" s="93" t="s">
        <v>68</v>
      </c>
      <c r="B102" s="93"/>
      <c r="C102" s="93"/>
      <c r="D102" s="93"/>
      <c r="E102" s="94"/>
      <c r="F102" s="94"/>
      <c r="G102" s="95"/>
      <c r="H102" s="95"/>
      <c r="I102" s="95"/>
      <c r="J102" s="95"/>
      <c r="K102" s="31"/>
      <c r="L102" s="31"/>
      <c r="M102" s="95"/>
      <c r="N102" s="95"/>
      <c r="O102" s="17"/>
      <c r="P102" s="196"/>
      <c r="Q102" s="196"/>
      <c r="R102" s="196"/>
    </row>
    <row r="103" spans="1:18">
      <c r="A103" s="93" t="s">
        <v>69</v>
      </c>
      <c r="B103" s="93"/>
      <c r="C103" s="93"/>
      <c r="D103" s="93"/>
      <c r="E103" s="94"/>
      <c r="F103" s="94"/>
      <c r="G103" s="95"/>
      <c r="H103" s="95"/>
      <c r="I103" s="95"/>
      <c r="J103" s="95"/>
      <c r="K103" s="31"/>
      <c r="L103" s="31"/>
      <c r="M103" s="95"/>
      <c r="N103" s="95"/>
      <c r="O103" s="17"/>
      <c r="P103" s="196"/>
      <c r="Q103" s="196"/>
      <c r="R103" s="196"/>
    </row>
    <row r="104" spans="1:18">
      <c r="A104" s="93" t="s">
        <v>70</v>
      </c>
      <c r="B104" s="93"/>
      <c r="C104" s="93"/>
      <c r="D104" s="93"/>
      <c r="E104" s="94"/>
      <c r="F104" s="94"/>
      <c r="G104" s="95"/>
      <c r="H104" s="95"/>
      <c r="I104" s="95"/>
      <c r="J104" s="95"/>
      <c r="K104" s="31"/>
      <c r="L104" s="31"/>
      <c r="M104" s="95"/>
      <c r="N104" s="95"/>
      <c r="O104" s="17"/>
      <c r="P104" s="196"/>
      <c r="Q104" s="196"/>
      <c r="R104" s="196"/>
    </row>
    <row r="105" spans="1:18">
      <c r="A105" s="93" t="s">
        <v>71</v>
      </c>
      <c r="B105" s="93"/>
      <c r="C105" s="93"/>
      <c r="D105" s="93"/>
      <c r="E105" s="94"/>
      <c r="F105" s="94"/>
      <c r="G105" s="95"/>
      <c r="H105" s="95"/>
      <c r="I105" s="95"/>
      <c r="J105" s="95"/>
      <c r="K105" s="31"/>
      <c r="L105" s="31"/>
      <c r="M105" s="95"/>
      <c r="N105" s="95"/>
      <c r="O105" s="17"/>
      <c r="P105" s="196"/>
      <c r="Q105" s="196"/>
      <c r="R105" s="196"/>
    </row>
    <row r="106" spans="1:18">
      <c r="A106" s="93" t="s">
        <v>72</v>
      </c>
      <c r="B106" s="93"/>
      <c r="C106" s="93"/>
      <c r="D106" s="93"/>
      <c r="E106" s="94"/>
      <c r="F106" s="94"/>
      <c r="G106" s="95"/>
      <c r="H106" s="95"/>
      <c r="I106" s="95"/>
      <c r="J106" s="95"/>
      <c r="K106" s="31"/>
      <c r="L106" s="31"/>
      <c r="M106" s="95"/>
      <c r="N106" s="95"/>
      <c r="O106" s="17"/>
      <c r="P106" s="196"/>
      <c r="Q106" s="196"/>
      <c r="R106" s="196"/>
    </row>
    <row r="107" spans="1:18">
      <c r="A107" s="93" t="s">
        <v>73</v>
      </c>
      <c r="B107" s="93"/>
      <c r="C107" s="93"/>
      <c r="D107" s="93"/>
      <c r="E107" s="94"/>
      <c r="F107" s="94"/>
      <c r="G107" s="95"/>
      <c r="H107" s="95"/>
      <c r="I107" s="95"/>
      <c r="J107" s="95"/>
      <c r="K107" s="31"/>
      <c r="L107" s="31"/>
      <c r="M107" s="95"/>
      <c r="N107" s="95"/>
      <c r="O107" s="17"/>
      <c r="P107" s="196"/>
      <c r="Q107" s="196"/>
      <c r="R107" s="196"/>
    </row>
    <row r="108" spans="1:18">
      <c r="A108" s="93" t="s">
        <v>74</v>
      </c>
      <c r="B108" s="93"/>
      <c r="C108" s="93"/>
      <c r="D108" s="93"/>
      <c r="E108" s="94"/>
      <c r="F108" s="94"/>
      <c r="G108" s="95"/>
      <c r="H108" s="95"/>
      <c r="I108" s="95"/>
      <c r="J108" s="95"/>
      <c r="K108" s="31"/>
      <c r="L108" s="31"/>
      <c r="M108" s="95"/>
      <c r="N108" s="95"/>
      <c r="O108" s="17"/>
      <c r="P108" s="196"/>
      <c r="Q108" s="196"/>
      <c r="R108" s="196"/>
    </row>
    <row r="109" spans="1:18">
      <c r="A109" s="93" t="s">
        <v>75</v>
      </c>
      <c r="B109" s="93"/>
      <c r="C109" s="93"/>
      <c r="D109" s="93"/>
      <c r="E109" s="94"/>
      <c r="F109" s="94"/>
      <c r="G109" s="95"/>
      <c r="H109" s="95"/>
      <c r="I109" s="95"/>
      <c r="J109" s="95"/>
      <c r="K109" s="31"/>
      <c r="L109" s="31"/>
      <c r="M109" s="95"/>
      <c r="N109" s="95"/>
      <c r="O109" s="17"/>
      <c r="P109" s="196"/>
      <c r="Q109" s="196"/>
      <c r="R109" s="196"/>
    </row>
    <row r="110" spans="1:18">
      <c r="A110" s="93" t="s">
        <v>76</v>
      </c>
      <c r="B110" s="93"/>
      <c r="C110" s="93"/>
      <c r="D110" s="93"/>
      <c r="E110" s="94"/>
      <c r="F110" s="94"/>
      <c r="G110" s="95"/>
      <c r="H110" s="95"/>
      <c r="I110" s="95"/>
      <c r="J110" s="95"/>
      <c r="K110" s="31"/>
      <c r="L110" s="31"/>
      <c r="M110" s="95"/>
      <c r="N110" s="95"/>
      <c r="O110" s="17"/>
      <c r="P110" s="196"/>
      <c r="Q110" s="196"/>
      <c r="R110" s="196"/>
    </row>
    <row r="111" spans="1:18">
      <c r="A111" s="93" t="s">
        <v>77</v>
      </c>
      <c r="B111" s="93"/>
      <c r="C111" s="93"/>
      <c r="D111" s="93"/>
      <c r="E111" s="94"/>
      <c r="F111" s="94"/>
      <c r="G111" s="95"/>
      <c r="H111" s="95"/>
      <c r="I111" s="95"/>
      <c r="J111" s="95"/>
      <c r="K111" s="31"/>
      <c r="L111" s="31"/>
      <c r="M111" s="95"/>
      <c r="N111" s="95"/>
      <c r="O111" s="17"/>
      <c r="P111" s="196"/>
      <c r="Q111" s="196"/>
      <c r="R111" s="196"/>
    </row>
    <row r="112" spans="1:18">
      <c r="A112" s="93" t="s">
        <v>78</v>
      </c>
      <c r="B112" s="93"/>
      <c r="C112" s="93"/>
      <c r="D112" s="93"/>
      <c r="E112" s="94"/>
      <c r="F112" s="94"/>
      <c r="G112" s="95"/>
      <c r="H112" s="95"/>
      <c r="I112" s="95"/>
      <c r="J112" s="95"/>
      <c r="K112" s="31"/>
      <c r="L112" s="31"/>
      <c r="M112" s="95"/>
      <c r="N112" s="95"/>
      <c r="O112" s="17"/>
      <c r="P112" s="196"/>
      <c r="Q112" s="196"/>
      <c r="R112" s="196"/>
    </row>
    <row r="113" spans="1:18">
      <c r="A113" s="93" t="s">
        <v>79</v>
      </c>
      <c r="B113" s="93"/>
      <c r="C113" s="93"/>
      <c r="D113" s="93"/>
      <c r="E113" s="94"/>
      <c r="F113" s="94"/>
      <c r="G113" s="95"/>
      <c r="H113" s="95"/>
      <c r="I113" s="95"/>
      <c r="J113" s="95"/>
      <c r="K113" s="31"/>
      <c r="L113" s="31"/>
      <c r="M113" s="95"/>
      <c r="N113" s="95"/>
      <c r="O113" s="17"/>
      <c r="P113" s="196"/>
      <c r="Q113" s="196"/>
      <c r="R113" s="196"/>
    </row>
    <row r="114" spans="1:18">
      <c r="A114" s="93" t="s">
        <v>80</v>
      </c>
      <c r="B114" s="93"/>
      <c r="C114" s="93"/>
      <c r="D114" s="93"/>
      <c r="E114" s="94"/>
      <c r="F114" s="94"/>
      <c r="G114" s="95"/>
      <c r="H114" s="95"/>
      <c r="I114" s="95"/>
      <c r="J114" s="95"/>
      <c r="K114" s="31"/>
      <c r="L114" s="31"/>
      <c r="M114" s="95"/>
      <c r="N114" s="95"/>
      <c r="O114" s="17"/>
      <c r="P114" s="196"/>
      <c r="Q114" s="196"/>
      <c r="R114" s="196"/>
    </row>
    <row r="115" spans="1:18" s="60" customFormat="1">
      <c r="A115" s="62"/>
      <c r="B115" s="62"/>
      <c r="C115" s="62"/>
      <c r="D115" s="62"/>
      <c r="E115" s="71"/>
      <c r="F115" s="71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</row>
    <row r="116" spans="1:18" s="60" customFormat="1">
      <c r="A116" s="62"/>
      <c r="B116" s="62"/>
      <c r="C116" s="62"/>
      <c r="D116" s="62"/>
      <c r="E116" s="71"/>
      <c r="F116" s="71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</row>
    <row r="117" spans="1:18" ht="15.75" customHeight="1">
      <c r="A117" s="199" t="s">
        <v>81</v>
      </c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7"/>
      <c r="P117" s="196"/>
      <c r="Q117" s="196"/>
      <c r="R117" s="196"/>
    </row>
    <row r="118" spans="1:18" ht="35.25" customHeight="1">
      <c r="A118" s="124" t="s">
        <v>82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7"/>
      <c r="P118" s="196"/>
      <c r="Q118" s="196"/>
      <c r="R118" s="196"/>
    </row>
    <row r="119" spans="1:18">
      <c r="A119" s="117" t="s">
        <v>83</v>
      </c>
      <c r="B119" s="161" t="s">
        <v>84</v>
      </c>
      <c r="C119" s="161"/>
      <c r="D119" s="161"/>
      <c r="E119" s="161"/>
      <c r="F119" s="161"/>
      <c r="G119" s="161"/>
      <c r="H119" s="161"/>
      <c r="I119" s="200" t="s">
        <v>163</v>
      </c>
      <c r="J119" s="200" t="s">
        <v>148</v>
      </c>
      <c r="K119" s="200" t="s">
        <v>149</v>
      </c>
      <c r="L119" s="200" t="s">
        <v>150</v>
      </c>
      <c r="M119" s="200" t="s">
        <v>151</v>
      </c>
      <c r="N119" s="201"/>
      <c r="O119" s="17"/>
      <c r="P119" s="196"/>
      <c r="Q119" s="196"/>
      <c r="R119" s="196"/>
    </row>
    <row r="120" spans="1:18" ht="81.75" customHeight="1">
      <c r="A120" s="117"/>
      <c r="B120" s="161"/>
      <c r="C120" s="161"/>
      <c r="D120" s="161"/>
      <c r="E120" s="161"/>
      <c r="F120" s="161"/>
      <c r="G120" s="161"/>
      <c r="H120" s="161"/>
      <c r="I120" s="200"/>
      <c r="J120" s="200"/>
      <c r="K120" s="201"/>
      <c r="L120" s="200"/>
      <c r="M120" s="201"/>
      <c r="N120" s="201"/>
      <c r="O120" s="17"/>
      <c r="P120" s="196"/>
      <c r="Q120" s="196"/>
      <c r="R120" s="196"/>
    </row>
    <row r="121" spans="1:18">
      <c r="A121" s="32">
        <v>1</v>
      </c>
      <c r="B121" s="130" t="s">
        <v>85</v>
      </c>
      <c r="C121" s="131"/>
      <c r="D121" s="131"/>
      <c r="E121" s="131"/>
      <c r="F121" s="131"/>
      <c r="G121" s="131"/>
      <c r="H121" s="131"/>
      <c r="I121" s="46">
        <v>30</v>
      </c>
      <c r="J121" s="46">
        <v>30</v>
      </c>
      <c r="K121" s="46">
        <v>30</v>
      </c>
      <c r="L121" s="46">
        <v>30</v>
      </c>
      <c r="M121" s="171">
        <v>27750</v>
      </c>
      <c r="N121" s="172"/>
      <c r="O121" s="17"/>
      <c r="P121" s="196"/>
      <c r="Q121" s="196"/>
      <c r="R121" s="196"/>
    </row>
    <row r="122" spans="1:18">
      <c r="A122" s="32">
        <v>2</v>
      </c>
      <c r="B122" s="130" t="s">
        <v>86</v>
      </c>
      <c r="C122" s="131"/>
      <c r="D122" s="131"/>
      <c r="E122" s="131"/>
      <c r="F122" s="131"/>
      <c r="G122" s="131"/>
      <c r="H122" s="131"/>
      <c r="I122" s="46">
        <v>60</v>
      </c>
      <c r="J122" s="46">
        <v>60</v>
      </c>
      <c r="K122" s="46">
        <v>60</v>
      </c>
      <c r="L122" s="46">
        <v>60</v>
      </c>
      <c r="M122" s="171">
        <v>29760</v>
      </c>
      <c r="N122" s="172"/>
      <c r="O122" s="17"/>
      <c r="P122" s="196"/>
      <c r="Q122" s="196"/>
      <c r="R122" s="196"/>
    </row>
    <row r="123" spans="1:18">
      <c r="A123" s="32">
        <v>3</v>
      </c>
      <c r="B123" s="130" t="s">
        <v>87</v>
      </c>
      <c r="C123" s="131"/>
      <c r="D123" s="131"/>
      <c r="E123" s="131"/>
      <c r="F123" s="131"/>
      <c r="G123" s="131"/>
      <c r="H123" s="131"/>
      <c r="I123" s="46">
        <v>70</v>
      </c>
      <c r="J123" s="46">
        <v>70</v>
      </c>
      <c r="K123" s="46">
        <v>70</v>
      </c>
      <c r="L123" s="46">
        <v>70</v>
      </c>
      <c r="M123" s="171">
        <v>17500</v>
      </c>
      <c r="N123" s="172"/>
      <c r="O123" s="17"/>
      <c r="P123" s="196"/>
      <c r="Q123" s="196"/>
      <c r="R123" s="196"/>
    </row>
    <row r="124" spans="1:18">
      <c r="A124" s="32">
        <v>4</v>
      </c>
      <c r="B124" s="130" t="s">
        <v>189</v>
      </c>
      <c r="C124" s="131"/>
      <c r="D124" s="131"/>
      <c r="E124" s="131"/>
      <c r="F124" s="131"/>
      <c r="G124" s="131"/>
      <c r="H124" s="131"/>
      <c r="I124" s="46">
        <v>30</v>
      </c>
      <c r="J124" s="46">
        <v>30</v>
      </c>
      <c r="K124" s="46">
        <v>30</v>
      </c>
      <c r="L124" s="46">
        <v>30</v>
      </c>
      <c r="M124" s="171">
        <v>9030</v>
      </c>
      <c r="N124" s="172"/>
      <c r="O124" s="17"/>
      <c r="P124" s="196"/>
      <c r="Q124" s="196"/>
      <c r="R124" s="196"/>
    </row>
    <row r="125" spans="1:18">
      <c r="A125" s="26">
        <v>5</v>
      </c>
      <c r="B125" s="130" t="s">
        <v>88</v>
      </c>
      <c r="C125" s="131"/>
      <c r="D125" s="131"/>
      <c r="E125" s="131"/>
      <c r="F125" s="131"/>
      <c r="G125" s="131"/>
      <c r="H125" s="131"/>
      <c r="I125" s="46">
        <v>40</v>
      </c>
      <c r="J125" s="46">
        <v>40</v>
      </c>
      <c r="K125" s="46">
        <v>40</v>
      </c>
      <c r="L125" s="46">
        <v>40</v>
      </c>
      <c r="M125" s="171">
        <v>12000</v>
      </c>
      <c r="N125" s="172"/>
      <c r="O125" s="17"/>
      <c r="P125" s="196"/>
      <c r="Q125" s="196"/>
      <c r="R125" s="196"/>
    </row>
    <row r="126" spans="1:18">
      <c r="A126" s="26">
        <v>6</v>
      </c>
      <c r="B126" s="130" t="s">
        <v>89</v>
      </c>
      <c r="C126" s="131"/>
      <c r="D126" s="131"/>
      <c r="E126" s="131"/>
      <c r="F126" s="131"/>
      <c r="G126" s="131"/>
      <c r="H126" s="131"/>
      <c r="I126" s="46">
        <v>40</v>
      </c>
      <c r="J126" s="46">
        <v>40</v>
      </c>
      <c r="K126" s="46">
        <v>40</v>
      </c>
      <c r="L126" s="46">
        <v>40</v>
      </c>
      <c r="M126" s="171">
        <v>18600</v>
      </c>
      <c r="N126" s="172"/>
      <c r="O126" s="17"/>
      <c r="P126" s="196"/>
      <c r="Q126" s="196"/>
      <c r="R126" s="196"/>
    </row>
    <row r="127" spans="1:18">
      <c r="A127" s="26">
        <v>7</v>
      </c>
      <c r="B127" s="130" t="s">
        <v>190</v>
      </c>
      <c r="C127" s="131"/>
      <c r="D127" s="131"/>
      <c r="E127" s="131"/>
      <c r="F127" s="131"/>
      <c r="G127" s="131"/>
      <c r="H127" s="131"/>
      <c r="I127" s="46">
        <v>60</v>
      </c>
      <c r="J127" s="46">
        <v>60</v>
      </c>
      <c r="K127" s="46">
        <v>60</v>
      </c>
      <c r="L127" s="46">
        <v>60</v>
      </c>
      <c r="M127" s="171">
        <v>28200</v>
      </c>
      <c r="N127" s="172"/>
      <c r="O127" s="17"/>
      <c r="P127" s="196"/>
      <c r="Q127" s="196"/>
      <c r="R127" s="196"/>
    </row>
    <row r="128" spans="1:18">
      <c r="A128" s="26">
        <v>8</v>
      </c>
      <c r="B128" s="130" t="s">
        <v>90</v>
      </c>
      <c r="C128" s="131"/>
      <c r="D128" s="131"/>
      <c r="E128" s="131"/>
      <c r="F128" s="131"/>
      <c r="G128" s="131"/>
      <c r="H128" s="131"/>
      <c r="I128" s="46">
        <v>40</v>
      </c>
      <c r="J128" s="46">
        <v>40</v>
      </c>
      <c r="K128" s="46">
        <v>40</v>
      </c>
      <c r="L128" s="46">
        <v>40</v>
      </c>
      <c r="M128" s="171">
        <v>13160</v>
      </c>
      <c r="N128" s="172"/>
      <c r="O128" s="17"/>
      <c r="P128" s="196"/>
      <c r="Q128" s="196"/>
      <c r="R128" s="196"/>
    </row>
    <row r="129" spans="1:18" ht="15" customHeight="1">
      <c r="A129" s="101" t="s">
        <v>211</v>
      </c>
      <c r="B129" s="102"/>
      <c r="C129" s="102"/>
      <c r="D129" s="102"/>
      <c r="E129" s="102"/>
      <c r="F129" s="102"/>
      <c r="G129" s="102"/>
      <c r="H129" s="102"/>
      <c r="I129" s="7"/>
      <c r="J129" s="7"/>
      <c r="K129" s="212"/>
      <c r="L129" s="212"/>
      <c r="M129" s="103">
        <f>SUM(M121:N128)</f>
        <v>156000</v>
      </c>
      <c r="N129" s="103"/>
      <c r="O129" s="38"/>
      <c r="P129" s="196"/>
      <c r="Q129" s="196"/>
      <c r="R129" s="196"/>
    </row>
    <row r="130" spans="1:18">
      <c r="A130" s="213" t="s">
        <v>231</v>
      </c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17"/>
      <c r="P130" s="196"/>
      <c r="Q130" s="196"/>
      <c r="R130" s="196"/>
    </row>
    <row r="131" spans="1:18">
      <c r="A131" s="210" t="s">
        <v>174</v>
      </c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17"/>
      <c r="P131" s="196"/>
      <c r="Q131" s="196"/>
      <c r="R131" s="196"/>
    </row>
    <row r="132" spans="1:18">
      <c r="A132" s="210" t="s">
        <v>91</v>
      </c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17"/>
      <c r="P132" s="17"/>
      <c r="Q132" s="17"/>
      <c r="R132" s="17"/>
    </row>
    <row r="133" spans="1:18" s="60" customForma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3"/>
      <c r="P133" s="63"/>
      <c r="Q133" s="63"/>
      <c r="R133" s="63"/>
    </row>
    <row r="134" spans="1:18" s="60" customForma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3"/>
      <c r="P134" s="63"/>
      <c r="Q134" s="63"/>
      <c r="R134" s="63"/>
    </row>
    <row r="135" spans="1:18" ht="15.75">
      <c r="A135" s="148" t="s">
        <v>92</v>
      </c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20"/>
      <c r="P135" s="20"/>
      <c r="Q135" s="20"/>
      <c r="R135" s="20"/>
    </row>
    <row r="136" spans="1:18" ht="93.75" customHeight="1">
      <c r="A136" s="82" t="s">
        <v>21</v>
      </c>
      <c r="B136" s="204"/>
      <c r="C136" s="159"/>
      <c r="D136" s="159"/>
      <c r="E136" s="160"/>
      <c r="F136" s="37" t="s">
        <v>93</v>
      </c>
      <c r="G136" s="191" t="s">
        <v>94</v>
      </c>
      <c r="H136" s="191"/>
      <c r="I136" s="191" t="s">
        <v>152</v>
      </c>
      <c r="J136" s="192"/>
      <c r="K136" s="37" t="s">
        <v>153</v>
      </c>
      <c r="L136" s="191" t="s">
        <v>154</v>
      </c>
      <c r="M136" s="192"/>
      <c r="N136" s="192"/>
      <c r="O136" s="12"/>
      <c r="P136" s="12"/>
      <c r="Q136" s="12"/>
      <c r="R136" s="12"/>
    </row>
    <row r="137" spans="1:18" ht="24.75" customHeight="1">
      <c r="A137" s="93" t="s">
        <v>95</v>
      </c>
      <c r="B137" s="93"/>
      <c r="C137" s="177"/>
      <c r="D137" s="177"/>
      <c r="E137" s="177"/>
      <c r="F137" s="32" t="s">
        <v>96</v>
      </c>
      <c r="G137" s="214">
        <v>0</v>
      </c>
      <c r="H137" s="215"/>
      <c r="I137" s="214">
        <v>0</v>
      </c>
      <c r="J137" s="215"/>
      <c r="K137" s="43"/>
      <c r="L137" s="117"/>
      <c r="M137" s="123"/>
      <c r="N137" s="123"/>
      <c r="O137" s="18"/>
      <c r="P137" s="18"/>
      <c r="Q137" s="18"/>
      <c r="R137" s="211"/>
    </row>
    <row r="138" spans="1:18" ht="13.5" customHeight="1">
      <c r="A138" s="154" t="s">
        <v>97</v>
      </c>
      <c r="B138" s="154"/>
      <c r="C138" s="177"/>
      <c r="D138" s="177"/>
      <c r="E138" s="177"/>
      <c r="F138" s="32" t="s">
        <v>96</v>
      </c>
      <c r="G138" s="180">
        <f>SUM(G140+G141+G143+G154)</f>
        <v>6535964.5899999999</v>
      </c>
      <c r="H138" s="181"/>
      <c r="I138" s="180">
        <f>SUM(I140+I141+I143+I154)</f>
        <v>6316722.1799999997</v>
      </c>
      <c r="J138" s="181"/>
      <c r="K138" s="43">
        <f t="shared" ref="K138:K180" si="1">100-(I138/G138*100)</f>
        <v>3.3544002110329671</v>
      </c>
      <c r="L138" s="117"/>
      <c r="M138" s="123"/>
      <c r="N138" s="123"/>
      <c r="O138" s="18"/>
      <c r="P138" s="18"/>
      <c r="Q138" s="18"/>
      <c r="R138" s="211"/>
    </row>
    <row r="139" spans="1:18" ht="12.75" customHeight="1">
      <c r="A139" s="93" t="s">
        <v>98</v>
      </c>
      <c r="B139" s="93"/>
      <c r="C139" s="177"/>
      <c r="D139" s="177"/>
      <c r="E139" s="177"/>
      <c r="F139" s="32" t="s">
        <v>96</v>
      </c>
      <c r="G139" s="178"/>
      <c r="H139" s="179"/>
      <c r="I139" s="178"/>
      <c r="J139" s="179"/>
      <c r="K139" s="43"/>
      <c r="L139" s="117"/>
      <c r="M139" s="123"/>
      <c r="N139" s="123"/>
      <c r="O139" s="23"/>
      <c r="P139" s="23"/>
      <c r="Q139" s="23"/>
      <c r="R139" s="14"/>
    </row>
    <row r="140" spans="1:18" ht="15.75" customHeight="1">
      <c r="A140" s="93" t="s">
        <v>208</v>
      </c>
      <c r="B140" s="93"/>
      <c r="C140" s="177"/>
      <c r="D140" s="177"/>
      <c r="E140" s="177"/>
      <c r="F140" s="32" t="s">
        <v>96</v>
      </c>
      <c r="G140" s="180">
        <v>6079964.5899999999</v>
      </c>
      <c r="H140" s="181"/>
      <c r="I140" s="180">
        <v>6060722.1799999997</v>
      </c>
      <c r="J140" s="181"/>
      <c r="K140" s="43">
        <f t="shared" si="1"/>
        <v>0.3164888498141778</v>
      </c>
      <c r="L140" s="117"/>
      <c r="M140" s="123"/>
      <c r="N140" s="123"/>
      <c r="O140" s="23"/>
      <c r="P140" s="23"/>
      <c r="Q140" s="23"/>
      <c r="R140" s="14"/>
    </row>
    <row r="141" spans="1:18" ht="15.75" customHeight="1">
      <c r="A141" s="93" t="s">
        <v>99</v>
      </c>
      <c r="B141" s="93"/>
      <c r="C141" s="177"/>
      <c r="D141" s="177"/>
      <c r="E141" s="177"/>
      <c r="F141" s="32" t="s">
        <v>96</v>
      </c>
      <c r="G141" s="180">
        <v>0</v>
      </c>
      <c r="H141" s="181"/>
      <c r="I141" s="202">
        <v>0</v>
      </c>
      <c r="J141" s="203"/>
      <c r="K141" s="43"/>
      <c r="L141" s="182"/>
      <c r="M141" s="183"/>
      <c r="N141" s="183"/>
      <c r="O141" s="23"/>
      <c r="P141" s="23"/>
      <c r="Q141" s="23"/>
      <c r="R141" s="14"/>
    </row>
    <row r="142" spans="1:18" ht="13.5" customHeight="1">
      <c r="A142" s="93" t="s">
        <v>100</v>
      </c>
      <c r="B142" s="93"/>
      <c r="C142" s="177"/>
      <c r="D142" s="177"/>
      <c r="E142" s="177"/>
      <c r="F142" s="32" t="s">
        <v>96</v>
      </c>
      <c r="G142" s="178"/>
      <c r="H142" s="179"/>
      <c r="I142" s="178"/>
      <c r="J142" s="179"/>
      <c r="K142" s="43"/>
      <c r="L142" s="117"/>
      <c r="M142" s="123"/>
      <c r="N142" s="123"/>
      <c r="O142" s="23"/>
      <c r="P142" s="23"/>
      <c r="Q142" s="23"/>
      <c r="R142" s="14"/>
    </row>
    <row r="143" spans="1:18" ht="53.25" customHeight="1">
      <c r="A143" s="93" t="s">
        <v>237</v>
      </c>
      <c r="B143" s="93"/>
      <c r="C143" s="177"/>
      <c r="D143" s="177"/>
      <c r="E143" s="177"/>
      <c r="F143" s="32" t="s">
        <v>96</v>
      </c>
      <c r="G143" s="207">
        <f>SUM(G145:H153)</f>
        <v>456000</v>
      </c>
      <c r="H143" s="208"/>
      <c r="I143" s="180">
        <f>SUM(I145:J153)</f>
        <v>256000</v>
      </c>
      <c r="J143" s="181"/>
      <c r="K143" s="43">
        <f t="shared" si="1"/>
        <v>43.859649122807021</v>
      </c>
      <c r="L143" s="182" t="s">
        <v>233</v>
      </c>
      <c r="M143" s="183"/>
      <c r="N143" s="183"/>
      <c r="O143" s="23"/>
      <c r="P143" s="23"/>
      <c r="Q143" s="23"/>
      <c r="R143" s="14"/>
    </row>
    <row r="144" spans="1:18" ht="18.75" customHeight="1">
      <c r="A144" s="93" t="s">
        <v>98</v>
      </c>
      <c r="B144" s="93"/>
      <c r="C144" s="177"/>
      <c r="D144" s="177"/>
      <c r="E144" s="177"/>
      <c r="F144" s="32" t="s">
        <v>96</v>
      </c>
      <c r="G144" s="178"/>
      <c r="H144" s="179"/>
      <c r="I144" s="178"/>
      <c r="J144" s="179"/>
      <c r="K144" s="43"/>
      <c r="L144" s="117"/>
      <c r="M144" s="123"/>
      <c r="N144" s="123"/>
      <c r="O144" s="23"/>
      <c r="P144" s="23"/>
      <c r="Q144" s="23"/>
      <c r="R144" s="14"/>
    </row>
    <row r="145" spans="1:18">
      <c r="A145" s="93" t="s">
        <v>191</v>
      </c>
      <c r="B145" s="93"/>
      <c r="C145" s="177"/>
      <c r="D145" s="177"/>
      <c r="E145" s="177"/>
      <c r="F145" s="32" t="s">
        <v>96</v>
      </c>
      <c r="G145" s="175">
        <v>117750</v>
      </c>
      <c r="H145" s="176"/>
      <c r="I145" s="175">
        <v>27750</v>
      </c>
      <c r="J145" s="176"/>
      <c r="K145" s="43">
        <f t="shared" si="1"/>
        <v>76.433121019108285</v>
      </c>
      <c r="L145" s="182" t="s">
        <v>247</v>
      </c>
      <c r="M145" s="183"/>
      <c r="N145" s="183"/>
      <c r="O145" s="16"/>
      <c r="P145" s="16"/>
      <c r="Q145" s="16"/>
      <c r="R145" s="13"/>
    </row>
    <row r="146" spans="1:18" ht="15" customHeight="1">
      <c r="A146" s="93" t="s">
        <v>192</v>
      </c>
      <c r="B146" s="93"/>
      <c r="C146" s="177"/>
      <c r="D146" s="177"/>
      <c r="E146" s="177"/>
      <c r="F146" s="32" t="s">
        <v>96</v>
      </c>
      <c r="G146" s="175">
        <v>101760</v>
      </c>
      <c r="H146" s="176"/>
      <c r="I146" s="175">
        <v>29760</v>
      </c>
      <c r="J146" s="176"/>
      <c r="K146" s="43">
        <f t="shared" si="1"/>
        <v>70.754716981132077</v>
      </c>
      <c r="L146" s="182" t="s">
        <v>247</v>
      </c>
      <c r="M146" s="183"/>
      <c r="N146" s="183"/>
      <c r="O146" s="12"/>
      <c r="P146" s="12"/>
      <c r="Q146" s="12"/>
      <c r="R146" s="12"/>
    </row>
    <row r="147" spans="1:18">
      <c r="A147" s="93" t="s">
        <v>193</v>
      </c>
      <c r="B147" s="93"/>
      <c r="C147" s="177"/>
      <c r="D147" s="177"/>
      <c r="E147" s="177"/>
      <c r="F147" s="32"/>
      <c r="G147" s="175">
        <v>17500</v>
      </c>
      <c r="H147" s="176"/>
      <c r="I147" s="175">
        <v>17500</v>
      </c>
      <c r="J147" s="176"/>
      <c r="K147" s="43">
        <f t="shared" si="1"/>
        <v>0</v>
      </c>
      <c r="L147" s="117"/>
      <c r="M147" s="123"/>
      <c r="N147" s="123"/>
      <c r="O147" s="12"/>
      <c r="P147" s="12"/>
      <c r="Q147" s="12"/>
      <c r="R147" s="12"/>
    </row>
    <row r="148" spans="1:18" ht="15" customHeight="1">
      <c r="A148" s="78" t="s">
        <v>194</v>
      </c>
      <c r="B148" s="173"/>
      <c r="C148" s="173"/>
      <c r="D148" s="173"/>
      <c r="E148" s="174"/>
      <c r="F148" s="32"/>
      <c r="G148" s="175">
        <v>9030</v>
      </c>
      <c r="H148" s="176"/>
      <c r="I148" s="175">
        <v>9030</v>
      </c>
      <c r="J148" s="176"/>
      <c r="K148" s="43">
        <f t="shared" si="1"/>
        <v>0</v>
      </c>
      <c r="L148" s="117"/>
      <c r="M148" s="123"/>
      <c r="N148" s="123"/>
      <c r="O148" s="12"/>
      <c r="P148" s="12"/>
      <c r="Q148" s="12"/>
      <c r="R148" s="12"/>
    </row>
    <row r="149" spans="1:18">
      <c r="A149" s="78" t="s">
        <v>195</v>
      </c>
      <c r="B149" s="173"/>
      <c r="C149" s="173"/>
      <c r="D149" s="173"/>
      <c r="E149" s="174"/>
      <c r="F149" s="32"/>
      <c r="G149" s="175">
        <v>50000</v>
      </c>
      <c r="H149" s="176"/>
      <c r="I149" s="175">
        <v>12000</v>
      </c>
      <c r="J149" s="176"/>
      <c r="K149" s="43">
        <f t="shared" si="1"/>
        <v>76</v>
      </c>
      <c r="L149" s="182" t="s">
        <v>247</v>
      </c>
      <c r="M149" s="183"/>
      <c r="N149" s="183"/>
      <c r="O149" s="12"/>
      <c r="P149" s="12"/>
      <c r="Q149" s="12"/>
      <c r="R149" s="12"/>
    </row>
    <row r="150" spans="1:18" ht="15" customHeight="1">
      <c r="A150" s="78" t="s">
        <v>196</v>
      </c>
      <c r="B150" s="173"/>
      <c r="C150" s="173"/>
      <c r="D150" s="173"/>
      <c r="E150" s="174"/>
      <c r="F150" s="32"/>
      <c r="G150" s="175">
        <v>18600</v>
      </c>
      <c r="H150" s="176"/>
      <c r="I150" s="175">
        <v>18600</v>
      </c>
      <c r="J150" s="176"/>
      <c r="K150" s="43">
        <f t="shared" si="1"/>
        <v>0</v>
      </c>
      <c r="L150" s="117"/>
      <c r="M150" s="123"/>
      <c r="N150" s="123"/>
      <c r="O150" s="12"/>
      <c r="P150" s="12"/>
      <c r="Q150" s="12"/>
      <c r="R150" s="12"/>
    </row>
    <row r="151" spans="1:18">
      <c r="A151" s="78" t="s">
        <v>197</v>
      </c>
      <c r="B151" s="173"/>
      <c r="C151" s="173"/>
      <c r="D151" s="173"/>
      <c r="E151" s="174"/>
      <c r="F151" s="32"/>
      <c r="G151" s="175">
        <v>28200</v>
      </c>
      <c r="H151" s="176"/>
      <c r="I151" s="175">
        <v>28200</v>
      </c>
      <c r="J151" s="176"/>
      <c r="K151" s="43">
        <f t="shared" si="1"/>
        <v>0</v>
      </c>
      <c r="L151" s="117"/>
      <c r="M151" s="123"/>
      <c r="N151" s="123"/>
      <c r="O151" s="12"/>
      <c r="P151" s="12"/>
      <c r="Q151" s="12"/>
      <c r="R151" s="12"/>
    </row>
    <row r="152" spans="1:18">
      <c r="A152" s="78" t="s">
        <v>198</v>
      </c>
      <c r="B152" s="173"/>
      <c r="C152" s="173"/>
      <c r="D152" s="173"/>
      <c r="E152" s="174"/>
      <c r="F152" s="32" t="s">
        <v>96</v>
      </c>
      <c r="G152" s="175">
        <v>13160</v>
      </c>
      <c r="H152" s="176"/>
      <c r="I152" s="175">
        <v>13160</v>
      </c>
      <c r="J152" s="176"/>
      <c r="K152" s="43">
        <f t="shared" si="1"/>
        <v>0</v>
      </c>
      <c r="L152" s="117"/>
      <c r="M152" s="123"/>
      <c r="N152" s="123"/>
      <c r="O152" s="17"/>
      <c r="P152" s="17"/>
      <c r="Q152" s="17"/>
      <c r="R152" s="17"/>
    </row>
    <row r="153" spans="1:18" s="59" customFormat="1">
      <c r="A153" s="78" t="s">
        <v>199</v>
      </c>
      <c r="B153" s="216"/>
      <c r="C153" s="216"/>
      <c r="D153" s="216"/>
      <c r="E153" s="217"/>
      <c r="F153" s="57"/>
      <c r="G153" s="175">
        <v>100000</v>
      </c>
      <c r="H153" s="167"/>
      <c r="I153" s="175">
        <v>100000</v>
      </c>
      <c r="J153" s="167"/>
      <c r="K153" s="43">
        <f t="shared" si="1"/>
        <v>0</v>
      </c>
      <c r="L153" s="117"/>
      <c r="M153" s="123"/>
      <c r="N153" s="123"/>
      <c r="O153" s="58"/>
      <c r="P153" s="58"/>
      <c r="Q153" s="58"/>
      <c r="R153" s="58"/>
    </row>
    <row r="154" spans="1:18" ht="25.5" customHeight="1">
      <c r="A154" s="93" t="s">
        <v>101</v>
      </c>
      <c r="B154" s="93"/>
      <c r="C154" s="177"/>
      <c r="D154" s="177"/>
      <c r="E154" s="177"/>
      <c r="F154" s="32" t="s">
        <v>96</v>
      </c>
      <c r="G154" s="180">
        <f>SUM(G156:H156)</f>
        <v>0</v>
      </c>
      <c r="H154" s="181"/>
      <c r="I154" s="180">
        <f>SUM(I156:J156)</f>
        <v>0</v>
      </c>
      <c r="J154" s="181"/>
      <c r="K154" s="43"/>
      <c r="L154" s="117"/>
      <c r="M154" s="123"/>
      <c r="N154" s="123"/>
      <c r="O154" s="17"/>
      <c r="P154" s="17"/>
      <c r="Q154" s="17"/>
      <c r="R154" s="17"/>
    </row>
    <row r="155" spans="1:18" ht="12" customHeight="1">
      <c r="A155" s="93" t="s">
        <v>98</v>
      </c>
      <c r="B155" s="93"/>
      <c r="C155" s="177"/>
      <c r="D155" s="177"/>
      <c r="E155" s="177"/>
      <c r="F155" s="32" t="s">
        <v>96</v>
      </c>
      <c r="G155" s="178"/>
      <c r="H155" s="179"/>
      <c r="I155" s="178"/>
      <c r="J155" s="179"/>
      <c r="K155" s="43"/>
      <c r="L155" s="117"/>
      <c r="M155" s="123"/>
      <c r="N155" s="123"/>
      <c r="O155" s="17"/>
      <c r="P155" s="17"/>
      <c r="Q155" s="17"/>
      <c r="R155" s="17"/>
    </row>
    <row r="156" spans="1:18" ht="15" customHeight="1">
      <c r="A156" s="93" t="s">
        <v>102</v>
      </c>
      <c r="B156" s="93"/>
      <c r="C156" s="177"/>
      <c r="D156" s="177"/>
      <c r="E156" s="177"/>
      <c r="F156" s="32" t="s">
        <v>96</v>
      </c>
      <c r="G156" s="178">
        <v>0</v>
      </c>
      <c r="H156" s="179"/>
      <c r="I156" s="178">
        <v>0</v>
      </c>
      <c r="J156" s="179"/>
      <c r="K156" s="43"/>
      <c r="L156" s="117"/>
      <c r="M156" s="123"/>
      <c r="N156" s="123"/>
      <c r="O156" s="17"/>
      <c r="P156" s="17"/>
      <c r="Q156" s="17"/>
      <c r="R156" s="17"/>
    </row>
    <row r="157" spans="1:18" ht="24" customHeight="1">
      <c r="A157" s="93" t="s">
        <v>103</v>
      </c>
      <c r="B157" s="93"/>
      <c r="C157" s="177"/>
      <c r="D157" s="177"/>
      <c r="E157" s="177"/>
      <c r="F157" s="32" t="s">
        <v>96</v>
      </c>
      <c r="G157" s="178">
        <v>0</v>
      </c>
      <c r="H157" s="179"/>
      <c r="I157" s="178">
        <v>0</v>
      </c>
      <c r="J157" s="179"/>
      <c r="K157" s="43"/>
      <c r="L157" s="117"/>
      <c r="M157" s="123"/>
      <c r="N157" s="123"/>
      <c r="O157" s="17"/>
      <c r="P157" s="17"/>
      <c r="Q157" s="17"/>
      <c r="R157" s="17"/>
    </row>
    <row r="158" spans="1:18">
      <c r="A158" s="154" t="s">
        <v>104</v>
      </c>
      <c r="B158" s="154"/>
      <c r="C158" s="177"/>
      <c r="D158" s="177"/>
      <c r="E158" s="177"/>
      <c r="F158" s="34">
        <v>900</v>
      </c>
      <c r="G158" s="180">
        <f>SUM(G160+G165+G173+G175)</f>
        <v>6535964.5899999999</v>
      </c>
      <c r="H158" s="181"/>
      <c r="I158" s="180">
        <f>SUM(I160+I165+I173+I175)</f>
        <v>6316722.1799999997</v>
      </c>
      <c r="J158" s="181"/>
      <c r="K158" s="43">
        <f t="shared" si="1"/>
        <v>3.3544002110329671</v>
      </c>
      <c r="L158" s="117"/>
      <c r="M158" s="123"/>
      <c r="N158" s="123"/>
      <c r="O158" s="17"/>
      <c r="P158" s="17"/>
      <c r="Q158" s="17"/>
      <c r="R158" s="17"/>
    </row>
    <row r="159" spans="1:18" ht="17.100000000000001" customHeight="1">
      <c r="A159" s="93" t="s">
        <v>98</v>
      </c>
      <c r="B159" s="93"/>
      <c r="C159" s="177"/>
      <c r="D159" s="177"/>
      <c r="E159" s="177"/>
      <c r="F159" s="32"/>
      <c r="G159" s="178"/>
      <c r="H159" s="179"/>
      <c r="I159" s="178"/>
      <c r="J159" s="179"/>
      <c r="K159" s="43"/>
      <c r="L159" s="117"/>
      <c r="M159" s="123"/>
      <c r="N159" s="123"/>
      <c r="O159" s="20"/>
      <c r="P159" s="20"/>
      <c r="Q159" s="20"/>
      <c r="R159" s="20"/>
    </row>
    <row r="160" spans="1:18" ht="17.100000000000001" customHeight="1">
      <c r="A160" s="93" t="s">
        <v>105</v>
      </c>
      <c r="B160" s="93"/>
      <c r="C160" s="92"/>
      <c r="D160" s="92"/>
      <c r="E160" s="92"/>
      <c r="F160" s="45">
        <v>210</v>
      </c>
      <c r="G160" s="180">
        <f>SUM(G162:H164)</f>
        <v>5227141.03</v>
      </c>
      <c r="H160" s="181"/>
      <c r="I160" s="180">
        <f>SUM(I162:J164)</f>
        <v>5221726.62</v>
      </c>
      <c r="J160" s="181"/>
      <c r="K160" s="43">
        <f t="shared" si="1"/>
        <v>0.10358262707903521</v>
      </c>
      <c r="L160" s="117"/>
      <c r="M160" s="123"/>
      <c r="N160" s="123"/>
      <c r="O160" s="18"/>
      <c r="P160" s="18"/>
      <c r="Q160" s="18"/>
      <c r="R160" s="18"/>
    </row>
    <row r="161" spans="1:18" ht="15" customHeight="1">
      <c r="A161" s="93" t="s">
        <v>29</v>
      </c>
      <c r="B161" s="93"/>
      <c r="C161" s="177"/>
      <c r="D161" s="177"/>
      <c r="E161" s="177"/>
      <c r="F161" s="32"/>
      <c r="G161" s="178"/>
      <c r="H161" s="179"/>
      <c r="I161" s="178"/>
      <c r="J161" s="179"/>
      <c r="K161" s="43"/>
      <c r="L161" s="117"/>
      <c r="M161" s="123"/>
      <c r="N161" s="123"/>
      <c r="O161" s="16"/>
      <c r="P161" s="16"/>
      <c r="Q161" s="16"/>
      <c r="R161" s="16"/>
    </row>
    <row r="162" spans="1:18" ht="17.100000000000001" customHeight="1">
      <c r="A162" s="93" t="s">
        <v>106</v>
      </c>
      <c r="B162" s="93"/>
      <c r="C162" s="92"/>
      <c r="D162" s="92"/>
      <c r="E162" s="92"/>
      <c r="F162" s="33">
        <v>211</v>
      </c>
      <c r="G162" s="178">
        <v>4017804.48</v>
      </c>
      <c r="H162" s="179"/>
      <c r="I162" s="178">
        <v>4013390.99</v>
      </c>
      <c r="J162" s="179"/>
      <c r="K162" s="43">
        <f t="shared" si="1"/>
        <v>0.10984830202588114</v>
      </c>
      <c r="L162" s="117"/>
      <c r="M162" s="123"/>
      <c r="N162" s="123"/>
      <c r="O162" s="24"/>
      <c r="P162" s="24"/>
      <c r="Q162" s="24"/>
      <c r="R162" s="24"/>
    </row>
    <row r="163" spans="1:18" ht="17.100000000000001" customHeight="1">
      <c r="A163" s="209" t="s">
        <v>107</v>
      </c>
      <c r="B163" s="209"/>
      <c r="C163" s="92"/>
      <c r="D163" s="92"/>
      <c r="E163" s="92"/>
      <c r="F163" s="33">
        <v>212</v>
      </c>
      <c r="G163" s="205">
        <v>962</v>
      </c>
      <c r="H163" s="206"/>
      <c r="I163" s="205">
        <v>0</v>
      </c>
      <c r="J163" s="206"/>
      <c r="K163" s="43"/>
      <c r="L163" s="182" t="s">
        <v>212</v>
      </c>
      <c r="M163" s="183"/>
      <c r="N163" s="183"/>
      <c r="O163" s="16"/>
      <c r="P163" s="16"/>
      <c r="Q163" s="16"/>
      <c r="R163" s="16"/>
    </row>
    <row r="164" spans="1:18" ht="17.100000000000001" customHeight="1">
      <c r="A164" s="93" t="s">
        <v>108</v>
      </c>
      <c r="B164" s="93"/>
      <c r="C164" s="92"/>
      <c r="D164" s="92"/>
      <c r="E164" s="92"/>
      <c r="F164" s="33">
        <v>213</v>
      </c>
      <c r="G164" s="178">
        <v>1208374.55</v>
      </c>
      <c r="H164" s="179"/>
      <c r="I164" s="178">
        <v>1208335.6299999999</v>
      </c>
      <c r="J164" s="179"/>
      <c r="K164" s="43">
        <f t="shared" si="1"/>
        <v>3.2208556527564269E-3</v>
      </c>
      <c r="L164" s="117"/>
      <c r="M164" s="123"/>
      <c r="N164" s="123"/>
      <c r="O164" s="18"/>
      <c r="P164" s="18"/>
      <c r="Q164" s="18"/>
      <c r="R164" s="18"/>
    </row>
    <row r="165" spans="1:18" ht="17.100000000000001" customHeight="1">
      <c r="A165" s="93" t="s">
        <v>109</v>
      </c>
      <c r="B165" s="93"/>
      <c r="C165" s="92"/>
      <c r="D165" s="92"/>
      <c r="E165" s="92"/>
      <c r="F165" s="33">
        <v>220</v>
      </c>
      <c r="G165" s="180">
        <f>SUM(G167:H172)</f>
        <v>688051.72</v>
      </c>
      <c r="H165" s="181"/>
      <c r="I165" s="180">
        <f>SUM(I167:J172)</f>
        <v>674223.72</v>
      </c>
      <c r="J165" s="181"/>
      <c r="K165" s="43">
        <f t="shared" si="1"/>
        <v>2.0097326404474387</v>
      </c>
      <c r="L165" s="117"/>
      <c r="M165" s="123"/>
      <c r="N165" s="123"/>
      <c r="O165" s="18"/>
      <c r="P165" s="18"/>
      <c r="Q165" s="18"/>
      <c r="R165" s="18"/>
    </row>
    <row r="166" spans="1:18" ht="12.75" customHeight="1">
      <c r="A166" s="93" t="s">
        <v>29</v>
      </c>
      <c r="B166" s="93"/>
      <c r="C166" s="92"/>
      <c r="D166" s="92"/>
      <c r="E166" s="92"/>
      <c r="F166" s="33"/>
      <c r="G166" s="178"/>
      <c r="H166" s="179"/>
      <c r="I166" s="178"/>
      <c r="J166" s="179"/>
      <c r="K166" s="43"/>
      <c r="L166" s="117"/>
      <c r="M166" s="123"/>
      <c r="N166" s="123"/>
      <c r="O166" s="15"/>
      <c r="P166" s="15"/>
      <c r="Q166" s="15"/>
      <c r="R166" s="15"/>
    </row>
    <row r="167" spans="1:18" ht="13.5" customHeight="1">
      <c r="A167" s="93" t="s">
        <v>110</v>
      </c>
      <c r="B167" s="93"/>
      <c r="C167" s="92"/>
      <c r="D167" s="92"/>
      <c r="E167" s="92"/>
      <c r="F167" s="33">
        <v>221</v>
      </c>
      <c r="G167" s="178">
        <v>32449</v>
      </c>
      <c r="H167" s="179"/>
      <c r="I167" s="178">
        <v>27733</v>
      </c>
      <c r="J167" s="179"/>
      <c r="K167" s="43">
        <f t="shared" si="1"/>
        <v>14.533575765046692</v>
      </c>
      <c r="L167" s="182" t="s">
        <v>212</v>
      </c>
      <c r="M167" s="183"/>
      <c r="N167" s="183"/>
      <c r="O167" s="16"/>
      <c r="P167" s="16"/>
      <c r="Q167" s="16"/>
      <c r="R167" s="16"/>
    </row>
    <row r="168" spans="1:18" ht="17.100000000000001" customHeight="1">
      <c r="A168" s="93" t="s">
        <v>175</v>
      </c>
      <c r="B168" s="93"/>
      <c r="C168" s="92"/>
      <c r="D168" s="92"/>
      <c r="E168" s="92"/>
      <c r="F168" s="33">
        <v>222</v>
      </c>
      <c r="G168" s="178">
        <v>31900</v>
      </c>
      <c r="H168" s="179"/>
      <c r="I168" s="178">
        <v>31900</v>
      </c>
      <c r="J168" s="179"/>
      <c r="K168" s="43">
        <f t="shared" si="1"/>
        <v>0</v>
      </c>
      <c r="L168" s="117"/>
      <c r="M168" s="123"/>
      <c r="N168" s="123"/>
      <c r="O168" s="24"/>
      <c r="P168" s="24"/>
      <c r="Q168" s="24"/>
      <c r="R168" s="24"/>
    </row>
    <row r="169" spans="1:18" ht="17.100000000000001" customHeight="1">
      <c r="A169" s="93" t="s">
        <v>164</v>
      </c>
      <c r="B169" s="93"/>
      <c r="C169" s="92"/>
      <c r="D169" s="92"/>
      <c r="E169" s="92"/>
      <c r="F169" s="33">
        <v>223</v>
      </c>
      <c r="G169" s="178">
        <v>228275.63</v>
      </c>
      <c r="H169" s="179"/>
      <c r="I169" s="178">
        <v>219163.63</v>
      </c>
      <c r="J169" s="179"/>
      <c r="K169" s="43">
        <f t="shared" si="1"/>
        <v>3.9916656894124003</v>
      </c>
      <c r="L169" s="182"/>
      <c r="M169" s="183"/>
      <c r="N169" s="183"/>
      <c r="O169" s="24"/>
      <c r="P169" s="24"/>
      <c r="Q169" s="24"/>
      <c r="R169" s="24"/>
    </row>
    <row r="170" spans="1:18" ht="17.100000000000001" customHeight="1">
      <c r="A170" s="93" t="s">
        <v>111</v>
      </c>
      <c r="B170" s="93"/>
      <c r="C170" s="92"/>
      <c r="D170" s="92"/>
      <c r="E170" s="92"/>
      <c r="F170" s="33">
        <v>224</v>
      </c>
      <c r="G170" s="178">
        <v>0</v>
      </c>
      <c r="H170" s="179"/>
      <c r="I170" s="178">
        <v>0</v>
      </c>
      <c r="J170" s="179"/>
      <c r="K170" s="43"/>
      <c r="L170" s="117"/>
      <c r="M170" s="123"/>
      <c r="N170" s="123"/>
      <c r="O170" s="24"/>
      <c r="P170" s="24"/>
      <c r="Q170" s="24"/>
      <c r="R170" s="24"/>
    </row>
    <row r="171" spans="1:18" ht="17.100000000000001" customHeight="1">
      <c r="A171" s="93" t="s">
        <v>112</v>
      </c>
      <c r="B171" s="93"/>
      <c r="C171" s="92"/>
      <c r="D171" s="92"/>
      <c r="E171" s="92"/>
      <c r="F171" s="33">
        <v>225</v>
      </c>
      <c r="G171" s="178">
        <v>136651.09</v>
      </c>
      <c r="H171" s="179"/>
      <c r="I171" s="178">
        <v>136651.09</v>
      </c>
      <c r="J171" s="179"/>
      <c r="K171" s="43">
        <f t="shared" si="1"/>
        <v>0</v>
      </c>
      <c r="L171" s="182"/>
      <c r="M171" s="183"/>
      <c r="N171" s="183"/>
      <c r="O171" s="24"/>
      <c r="P171" s="24"/>
      <c r="Q171" s="24"/>
      <c r="R171" s="24"/>
    </row>
    <row r="172" spans="1:18" ht="17.100000000000001" customHeight="1">
      <c r="A172" s="93" t="s">
        <v>113</v>
      </c>
      <c r="B172" s="93"/>
      <c r="C172" s="92"/>
      <c r="D172" s="92"/>
      <c r="E172" s="92"/>
      <c r="F172" s="33">
        <v>226</v>
      </c>
      <c r="G172" s="178">
        <v>258776</v>
      </c>
      <c r="H172" s="179"/>
      <c r="I172" s="178">
        <v>258776</v>
      </c>
      <c r="J172" s="179"/>
      <c r="K172" s="43">
        <f t="shared" si="1"/>
        <v>0</v>
      </c>
      <c r="L172" s="117"/>
      <c r="M172" s="123"/>
      <c r="N172" s="123"/>
      <c r="O172" s="24"/>
      <c r="P172" s="24"/>
      <c r="Q172" s="24"/>
      <c r="R172" s="24"/>
    </row>
    <row r="173" spans="1:18" ht="17.100000000000001" customHeight="1">
      <c r="A173" s="93" t="s">
        <v>114</v>
      </c>
      <c r="B173" s="93"/>
      <c r="C173" s="92"/>
      <c r="D173" s="92"/>
      <c r="E173" s="92"/>
      <c r="F173" s="45">
        <v>290</v>
      </c>
      <c r="G173" s="202">
        <v>233262.84</v>
      </c>
      <c r="H173" s="203"/>
      <c r="I173" s="202">
        <v>233262.84</v>
      </c>
      <c r="J173" s="203"/>
      <c r="K173" s="43">
        <f t="shared" si="1"/>
        <v>0</v>
      </c>
      <c r="L173" s="117"/>
      <c r="M173" s="123"/>
      <c r="N173" s="123"/>
      <c r="O173" s="16"/>
      <c r="P173" s="16"/>
      <c r="Q173" s="16"/>
      <c r="R173" s="16"/>
    </row>
    <row r="174" spans="1:18" ht="17.100000000000001" customHeight="1">
      <c r="A174" s="93" t="s">
        <v>115</v>
      </c>
      <c r="B174" s="93"/>
      <c r="C174" s="92"/>
      <c r="D174" s="92"/>
      <c r="E174" s="92"/>
      <c r="F174" s="33"/>
      <c r="G174" s="178"/>
      <c r="H174" s="179"/>
      <c r="I174" s="178"/>
      <c r="J174" s="179"/>
      <c r="K174" s="43"/>
      <c r="L174" s="117"/>
      <c r="M174" s="123"/>
      <c r="N174" s="123"/>
      <c r="O174" s="16"/>
      <c r="P174" s="16"/>
      <c r="Q174" s="16"/>
      <c r="R174" s="16"/>
    </row>
    <row r="175" spans="1:18" ht="17.100000000000001" customHeight="1">
      <c r="A175" s="93" t="s">
        <v>116</v>
      </c>
      <c r="B175" s="93"/>
      <c r="C175" s="92"/>
      <c r="D175" s="92"/>
      <c r="E175" s="92"/>
      <c r="F175" s="45">
        <v>300</v>
      </c>
      <c r="G175" s="180">
        <f>SUM(G177:H180)</f>
        <v>387509</v>
      </c>
      <c r="H175" s="181"/>
      <c r="I175" s="180">
        <f>SUM(I177:J180)</f>
        <v>187509</v>
      </c>
      <c r="J175" s="181"/>
      <c r="K175" s="43">
        <f t="shared" si="1"/>
        <v>51.611704502347045</v>
      </c>
      <c r="L175" s="182" t="s">
        <v>238</v>
      </c>
      <c r="M175" s="183"/>
      <c r="N175" s="183"/>
      <c r="O175" s="16"/>
      <c r="P175" s="16"/>
      <c r="Q175" s="16"/>
      <c r="R175" s="16"/>
    </row>
    <row r="176" spans="1:18" ht="17.100000000000001" customHeight="1">
      <c r="A176" s="93" t="s">
        <v>29</v>
      </c>
      <c r="B176" s="93"/>
      <c r="C176" s="92"/>
      <c r="D176" s="92"/>
      <c r="E176" s="92"/>
      <c r="F176" s="33"/>
      <c r="G176" s="178"/>
      <c r="H176" s="179"/>
      <c r="I176" s="178"/>
      <c r="J176" s="179"/>
      <c r="K176" s="43"/>
      <c r="L176" s="117"/>
      <c r="M176" s="123"/>
      <c r="N176" s="123"/>
      <c r="O176" s="17"/>
      <c r="P176" s="17"/>
      <c r="Q176" s="17"/>
      <c r="R176" s="17"/>
    </row>
    <row r="177" spans="1:18" ht="17.100000000000001" customHeight="1">
      <c r="A177" s="93" t="s">
        <v>117</v>
      </c>
      <c r="B177" s="93"/>
      <c r="C177" s="92"/>
      <c r="D177" s="92"/>
      <c r="E177" s="92"/>
      <c r="F177" s="33">
        <v>310</v>
      </c>
      <c r="G177" s="178">
        <v>11949</v>
      </c>
      <c r="H177" s="179"/>
      <c r="I177" s="178">
        <v>11949</v>
      </c>
      <c r="J177" s="179"/>
      <c r="K177" s="43">
        <f t="shared" si="1"/>
        <v>0</v>
      </c>
      <c r="L177" s="117"/>
      <c r="M177" s="123"/>
      <c r="N177" s="123"/>
      <c r="O177" s="16"/>
      <c r="P177" s="16"/>
      <c r="Q177" s="16"/>
      <c r="R177" s="16"/>
    </row>
    <row r="178" spans="1:18" ht="17.100000000000001" customHeight="1">
      <c r="A178" s="93" t="s">
        <v>118</v>
      </c>
      <c r="B178" s="93"/>
      <c r="C178" s="92"/>
      <c r="D178" s="92"/>
      <c r="E178" s="92"/>
      <c r="F178" s="33"/>
      <c r="G178" s="178"/>
      <c r="H178" s="179"/>
      <c r="I178" s="178"/>
      <c r="J178" s="179"/>
      <c r="K178" s="43"/>
      <c r="L178" s="117"/>
      <c r="M178" s="123"/>
      <c r="N178" s="123"/>
      <c r="O178" s="17"/>
      <c r="P178" s="17"/>
      <c r="Q178" s="17"/>
      <c r="R178" s="17"/>
    </row>
    <row r="179" spans="1:18" ht="17.100000000000001" customHeight="1">
      <c r="A179" s="93" t="s">
        <v>119</v>
      </c>
      <c r="B179" s="93"/>
      <c r="C179" s="92"/>
      <c r="D179" s="92"/>
      <c r="E179" s="92"/>
      <c r="F179" s="33"/>
      <c r="G179" s="178"/>
      <c r="H179" s="179"/>
      <c r="I179" s="178"/>
      <c r="J179" s="179"/>
      <c r="K179" s="43"/>
      <c r="L179" s="117"/>
      <c r="M179" s="123"/>
      <c r="N179" s="123"/>
      <c r="O179" s="16"/>
      <c r="P179" s="16"/>
      <c r="Q179" s="16"/>
      <c r="R179" s="16"/>
    </row>
    <row r="180" spans="1:18" ht="17.100000000000001" customHeight="1">
      <c r="A180" s="93" t="s">
        <v>176</v>
      </c>
      <c r="B180" s="93"/>
      <c r="C180" s="92"/>
      <c r="D180" s="92"/>
      <c r="E180" s="92"/>
      <c r="F180" s="33">
        <v>340</v>
      </c>
      <c r="G180" s="178">
        <v>375560</v>
      </c>
      <c r="H180" s="179"/>
      <c r="I180" s="178">
        <v>175560</v>
      </c>
      <c r="J180" s="179"/>
      <c r="K180" s="43">
        <f t="shared" si="1"/>
        <v>53.253807647246774</v>
      </c>
      <c r="L180" s="182" t="s">
        <v>238</v>
      </c>
      <c r="M180" s="183"/>
      <c r="N180" s="183"/>
      <c r="O180" s="16"/>
      <c r="P180" s="16"/>
      <c r="Q180" s="16"/>
      <c r="R180" s="16"/>
    </row>
    <row r="181" spans="1:18" ht="17.100000000000001" customHeight="1">
      <c r="A181" s="93" t="s">
        <v>120</v>
      </c>
      <c r="B181" s="92"/>
      <c r="C181" s="92"/>
      <c r="D181" s="92"/>
      <c r="E181" s="92"/>
      <c r="F181" s="33">
        <v>500</v>
      </c>
      <c r="G181" s="214"/>
      <c r="H181" s="215"/>
      <c r="I181" s="214"/>
      <c r="J181" s="215"/>
      <c r="K181" s="43"/>
      <c r="L181" s="117"/>
      <c r="M181" s="123"/>
      <c r="N181" s="123"/>
      <c r="O181" s="16"/>
      <c r="P181" s="16"/>
      <c r="Q181" s="16"/>
      <c r="R181" s="16"/>
    </row>
    <row r="182" spans="1:18" ht="17.100000000000001" customHeight="1">
      <c r="A182" s="93" t="s">
        <v>29</v>
      </c>
      <c r="B182" s="93"/>
      <c r="C182" s="92"/>
      <c r="D182" s="92"/>
      <c r="E182" s="92"/>
      <c r="F182" s="33"/>
      <c r="G182" s="214"/>
      <c r="H182" s="215"/>
      <c r="I182" s="214"/>
      <c r="J182" s="215"/>
      <c r="K182" s="43"/>
      <c r="L182" s="117"/>
      <c r="M182" s="123"/>
      <c r="N182" s="123"/>
      <c r="O182" s="17"/>
      <c r="P182" s="17"/>
      <c r="Q182" s="17"/>
      <c r="R182" s="17"/>
    </row>
    <row r="183" spans="1:18" ht="17.100000000000001" customHeight="1">
      <c r="A183" s="93" t="s">
        <v>121</v>
      </c>
      <c r="B183" s="93"/>
      <c r="C183" s="92"/>
      <c r="D183" s="92"/>
      <c r="E183" s="92"/>
      <c r="F183" s="33">
        <v>520</v>
      </c>
      <c r="G183" s="214"/>
      <c r="H183" s="215"/>
      <c r="I183" s="214"/>
      <c r="J183" s="215"/>
      <c r="K183" s="43"/>
      <c r="L183" s="117"/>
      <c r="M183" s="123"/>
      <c r="N183" s="123"/>
      <c r="O183" s="16"/>
      <c r="P183" s="16"/>
      <c r="Q183" s="16"/>
      <c r="R183" s="16"/>
    </row>
    <row r="184" spans="1:18" ht="17.100000000000001" customHeight="1">
      <c r="A184" s="93" t="s">
        <v>122</v>
      </c>
      <c r="B184" s="93"/>
      <c r="C184" s="92"/>
      <c r="D184" s="92"/>
      <c r="E184" s="92"/>
      <c r="F184" s="33">
        <v>530</v>
      </c>
      <c r="G184" s="214"/>
      <c r="H184" s="215"/>
      <c r="I184" s="214"/>
      <c r="J184" s="215"/>
      <c r="K184" s="43"/>
      <c r="L184" s="117"/>
      <c r="M184" s="123"/>
      <c r="N184" s="123"/>
      <c r="O184" s="16"/>
      <c r="P184" s="16"/>
      <c r="Q184" s="16"/>
      <c r="R184" s="16"/>
    </row>
    <row r="185" spans="1:18" s="60" customFormat="1" ht="17.100000000000001" customHeight="1">
      <c r="A185" s="62"/>
      <c r="B185" s="62"/>
      <c r="C185" s="52"/>
      <c r="D185" s="52"/>
      <c r="E185" s="52"/>
      <c r="F185" s="14"/>
      <c r="G185" s="53"/>
      <c r="H185" s="54"/>
      <c r="I185" s="53"/>
      <c r="J185" s="54"/>
      <c r="K185" s="55"/>
      <c r="L185" s="64"/>
      <c r="M185" s="56"/>
      <c r="N185" s="56"/>
      <c r="O185" s="67"/>
      <c r="P185" s="67"/>
      <c r="Q185" s="67"/>
      <c r="R185" s="67"/>
    </row>
    <row r="186" spans="1:18" s="60" customFormat="1" ht="17.100000000000001" customHeight="1">
      <c r="A186" s="62"/>
      <c r="B186" s="62"/>
      <c r="C186" s="52"/>
      <c r="D186" s="52"/>
      <c r="E186" s="52"/>
      <c r="F186" s="14"/>
      <c r="G186" s="53"/>
      <c r="H186" s="54"/>
      <c r="I186" s="53"/>
      <c r="J186" s="54"/>
      <c r="K186" s="55"/>
      <c r="L186" s="64"/>
      <c r="M186" s="56"/>
      <c r="N186" s="56"/>
      <c r="O186" s="67"/>
      <c r="P186" s="67"/>
      <c r="Q186" s="67"/>
      <c r="R186" s="67"/>
    </row>
    <row r="187" spans="1:18" ht="19.5" customHeight="1">
      <c r="A187" s="148" t="s">
        <v>123</v>
      </c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6"/>
      <c r="P187" s="16"/>
      <c r="Q187" s="16"/>
      <c r="R187" s="16"/>
    </row>
    <row r="188" spans="1:18" ht="40.5" customHeight="1">
      <c r="A188" s="218" t="s">
        <v>21</v>
      </c>
      <c r="B188" s="218"/>
      <c r="C188" s="218"/>
      <c r="D188" s="218"/>
      <c r="E188" s="218"/>
      <c r="F188" s="218"/>
      <c r="G188" s="35" t="s">
        <v>124</v>
      </c>
      <c r="H188" s="218" t="s">
        <v>125</v>
      </c>
      <c r="I188" s="218"/>
      <c r="J188" s="35" t="s">
        <v>155</v>
      </c>
      <c r="K188" s="218" t="s">
        <v>156</v>
      </c>
      <c r="L188" s="218"/>
      <c r="M188" s="218"/>
      <c r="N188" s="218"/>
      <c r="O188" s="16"/>
      <c r="P188" s="16"/>
      <c r="Q188" s="16"/>
      <c r="R188" s="16"/>
    </row>
    <row r="189" spans="1:18" ht="40.5" customHeight="1">
      <c r="A189" s="93" t="s">
        <v>221</v>
      </c>
      <c r="B189" s="93"/>
      <c r="C189" s="93"/>
      <c r="D189" s="93"/>
      <c r="E189" s="93"/>
      <c r="F189" s="93"/>
      <c r="G189" s="33" t="s">
        <v>126</v>
      </c>
      <c r="H189" s="122">
        <v>100.5</v>
      </c>
      <c r="I189" s="122"/>
      <c r="J189" s="27">
        <v>100</v>
      </c>
      <c r="K189" s="122"/>
      <c r="L189" s="122"/>
      <c r="M189" s="122"/>
      <c r="N189" s="122"/>
      <c r="O189" s="16"/>
      <c r="P189" s="16"/>
      <c r="Q189" s="16"/>
      <c r="R189" s="16"/>
    </row>
    <row r="190" spans="1:18" ht="29.25" customHeight="1">
      <c r="A190" s="93" t="s">
        <v>200</v>
      </c>
      <c r="B190" s="93"/>
      <c r="C190" s="93"/>
      <c r="D190" s="93"/>
      <c r="E190" s="93"/>
      <c r="F190" s="93"/>
      <c r="G190" s="33" t="s">
        <v>126</v>
      </c>
      <c r="H190" s="122">
        <v>236</v>
      </c>
      <c r="I190" s="122"/>
      <c r="J190" s="27">
        <v>100</v>
      </c>
      <c r="K190" s="122"/>
      <c r="L190" s="122"/>
      <c r="M190" s="122"/>
      <c r="N190" s="122"/>
      <c r="O190" s="16"/>
      <c r="P190" s="16"/>
      <c r="Q190" s="16"/>
      <c r="R190" s="16"/>
    </row>
    <row r="191" spans="1:18" ht="19.5" customHeight="1">
      <c r="A191" s="93" t="s">
        <v>201</v>
      </c>
      <c r="B191" s="94"/>
      <c r="C191" s="94"/>
      <c r="D191" s="94"/>
      <c r="E191" s="94"/>
      <c r="F191" s="94"/>
      <c r="G191" s="33" t="s">
        <v>126</v>
      </c>
      <c r="H191" s="122">
        <v>0.2</v>
      </c>
      <c r="I191" s="118"/>
      <c r="J191" s="27">
        <v>100</v>
      </c>
      <c r="K191" s="122"/>
      <c r="L191" s="118"/>
      <c r="M191" s="118"/>
      <c r="N191" s="118"/>
      <c r="O191" s="17"/>
      <c r="P191" s="17"/>
      <c r="Q191" s="17"/>
      <c r="R191" s="17"/>
    </row>
    <row r="192" spans="1:18" s="28" customFormat="1" ht="29.25" customHeight="1">
      <c r="A192" s="78" t="s">
        <v>202</v>
      </c>
      <c r="B192" s="120"/>
      <c r="C192" s="120"/>
      <c r="D192" s="120"/>
      <c r="E192" s="120"/>
      <c r="F192" s="121"/>
      <c r="G192" s="33" t="s">
        <v>126</v>
      </c>
      <c r="H192" s="122">
        <v>92</v>
      </c>
      <c r="I192" s="118"/>
      <c r="J192" s="27">
        <v>100</v>
      </c>
      <c r="K192" s="114"/>
      <c r="L192" s="115"/>
      <c r="M192" s="115"/>
      <c r="N192" s="116"/>
      <c r="O192" s="30"/>
      <c r="P192" s="30"/>
      <c r="Q192" s="30"/>
      <c r="R192" s="30"/>
    </row>
    <row r="193" spans="1:18" ht="18.75" customHeight="1">
      <c r="A193" s="93" t="s">
        <v>165</v>
      </c>
      <c r="B193" s="93"/>
      <c r="C193" s="93"/>
      <c r="D193" s="93"/>
      <c r="E193" s="93"/>
      <c r="F193" s="93"/>
      <c r="G193" s="33" t="s">
        <v>166</v>
      </c>
      <c r="H193" s="184">
        <v>28700</v>
      </c>
      <c r="I193" s="184"/>
      <c r="J193" s="27">
        <v>100</v>
      </c>
      <c r="K193" s="122"/>
      <c r="L193" s="122"/>
      <c r="M193" s="122"/>
      <c r="N193" s="122"/>
      <c r="O193" s="16"/>
      <c r="P193" s="16"/>
      <c r="Q193" s="16"/>
      <c r="R193" s="16"/>
    </row>
    <row r="194" spans="1:18" s="60" customFormat="1" ht="18.75" customHeight="1">
      <c r="A194" s="62"/>
      <c r="B194" s="62"/>
      <c r="C194" s="62"/>
      <c r="D194" s="62"/>
      <c r="E194" s="62"/>
      <c r="F194" s="62"/>
      <c r="G194" s="14"/>
      <c r="H194" s="72"/>
      <c r="I194" s="72"/>
      <c r="J194" s="65"/>
      <c r="K194" s="14"/>
      <c r="L194" s="14"/>
      <c r="M194" s="14"/>
      <c r="N194" s="14"/>
      <c r="O194" s="67"/>
      <c r="P194" s="67"/>
      <c r="Q194" s="67"/>
      <c r="R194" s="67"/>
    </row>
    <row r="195" spans="1:18" s="60" customFormat="1" ht="18.75" customHeight="1">
      <c r="A195" s="62"/>
      <c r="B195" s="62"/>
      <c r="C195" s="62"/>
      <c r="D195" s="62"/>
      <c r="E195" s="62"/>
      <c r="F195" s="62"/>
      <c r="G195" s="14"/>
      <c r="H195" s="72"/>
      <c r="I195" s="72"/>
      <c r="J195" s="65"/>
      <c r="K195" s="14"/>
      <c r="L195" s="14"/>
      <c r="M195" s="14"/>
      <c r="N195" s="14"/>
      <c r="O195" s="67"/>
      <c r="P195" s="67"/>
      <c r="Q195" s="67"/>
      <c r="R195" s="67"/>
    </row>
    <row r="196" spans="1:18" ht="20.25" customHeight="1">
      <c r="A196" s="124" t="s">
        <v>158</v>
      </c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"/>
      <c r="P196" s="12"/>
      <c r="Q196" s="12"/>
      <c r="R196" s="12"/>
    </row>
    <row r="197" spans="1:18" ht="19.5" customHeight="1">
      <c r="A197" s="125" t="s">
        <v>21</v>
      </c>
      <c r="B197" s="126"/>
      <c r="C197" s="126"/>
      <c r="D197" s="126"/>
      <c r="E197" s="126"/>
      <c r="F197" s="126"/>
      <c r="G197" s="126"/>
      <c r="H197" s="127"/>
      <c r="I197" s="125" t="s">
        <v>22</v>
      </c>
      <c r="J197" s="128"/>
      <c r="K197" s="127"/>
      <c r="L197" s="125" t="s">
        <v>142</v>
      </c>
      <c r="M197" s="128"/>
      <c r="N197" s="129"/>
      <c r="O197" s="12"/>
      <c r="P197" s="12"/>
      <c r="Q197" s="12"/>
      <c r="R197" s="12"/>
    </row>
    <row r="198" spans="1:18" ht="30" customHeight="1">
      <c r="A198" s="78" t="s">
        <v>127</v>
      </c>
      <c r="B198" s="79"/>
      <c r="C198" s="79"/>
      <c r="D198" s="79"/>
      <c r="E198" s="79"/>
      <c r="F198" s="79"/>
      <c r="G198" s="79"/>
      <c r="H198" s="119"/>
      <c r="I198" s="125" t="s">
        <v>203</v>
      </c>
      <c r="J198" s="173"/>
      <c r="K198" s="174"/>
      <c r="L198" s="125" t="s">
        <v>203</v>
      </c>
      <c r="M198" s="173"/>
      <c r="N198" s="174"/>
      <c r="O198" s="12"/>
      <c r="P198" s="12"/>
      <c r="Q198" s="12"/>
      <c r="R198" s="12"/>
    </row>
    <row r="199" spans="1:18" ht="21" customHeight="1">
      <c r="A199" s="78" t="s">
        <v>128</v>
      </c>
      <c r="B199" s="79"/>
      <c r="C199" s="79"/>
      <c r="D199" s="79"/>
      <c r="E199" s="79"/>
      <c r="F199" s="79"/>
      <c r="G199" s="79"/>
      <c r="H199" s="119"/>
      <c r="I199" s="93"/>
      <c r="J199" s="177"/>
      <c r="K199" s="177"/>
      <c r="L199" s="117"/>
      <c r="M199" s="118"/>
      <c r="N199" s="118"/>
      <c r="O199" s="12"/>
      <c r="P199" s="12"/>
      <c r="Q199" s="12"/>
      <c r="R199" s="12"/>
    </row>
    <row r="200" spans="1:18" ht="15.75" customHeight="1">
      <c r="A200" s="78" t="s">
        <v>129</v>
      </c>
      <c r="B200" s="79"/>
      <c r="C200" s="79"/>
      <c r="D200" s="79"/>
      <c r="E200" s="79"/>
      <c r="F200" s="79"/>
      <c r="G200" s="79"/>
      <c r="H200" s="119"/>
      <c r="I200" s="93"/>
      <c r="J200" s="177"/>
      <c r="K200" s="177"/>
      <c r="L200" s="117"/>
      <c r="M200" s="118"/>
      <c r="N200" s="118"/>
      <c r="O200" s="12"/>
      <c r="P200" s="12"/>
      <c r="Q200" s="12"/>
      <c r="R200" s="12"/>
    </row>
    <row r="201" spans="1:18" ht="18" customHeight="1">
      <c r="A201" s="78" t="s">
        <v>130</v>
      </c>
      <c r="B201" s="79"/>
      <c r="C201" s="79"/>
      <c r="D201" s="79"/>
      <c r="E201" s="79"/>
      <c r="F201" s="79"/>
      <c r="G201" s="79"/>
      <c r="H201" s="119"/>
      <c r="I201" s="93"/>
      <c r="J201" s="177"/>
      <c r="K201" s="177"/>
      <c r="L201" s="117"/>
      <c r="M201" s="118"/>
      <c r="N201" s="118"/>
      <c r="O201" s="12"/>
      <c r="P201" s="12"/>
      <c r="Q201" s="12"/>
      <c r="R201" s="12"/>
    </row>
    <row r="202" spans="1:18" ht="33" customHeight="1">
      <c r="A202" s="78" t="s">
        <v>131</v>
      </c>
      <c r="B202" s="79"/>
      <c r="C202" s="79"/>
      <c r="D202" s="79"/>
      <c r="E202" s="79"/>
      <c r="F202" s="79"/>
      <c r="G202" s="79"/>
      <c r="H202" s="119"/>
      <c r="I202" s="117" t="s">
        <v>204</v>
      </c>
      <c r="J202" s="177"/>
      <c r="K202" s="177"/>
      <c r="L202" s="117" t="s">
        <v>204</v>
      </c>
      <c r="M202" s="177"/>
      <c r="N202" s="177"/>
      <c r="O202" s="12"/>
      <c r="P202" s="12"/>
      <c r="Q202" s="12"/>
      <c r="R202" s="12"/>
    </row>
    <row r="203" spans="1:18" ht="22.5" customHeight="1">
      <c r="A203" s="78" t="s">
        <v>128</v>
      </c>
      <c r="B203" s="79"/>
      <c r="C203" s="79"/>
      <c r="D203" s="79"/>
      <c r="E203" s="79"/>
      <c r="F203" s="79"/>
      <c r="G203" s="79"/>
      <c r="H203" s="119"/>
      <c r="I203" s="93"/>
      <c r="J203" s="177"/>
      <c r="K203" s="177"/>
      <c r="L203" s="117"/>
      <c r="M203" s="118"/>
      <c r="N203" s="118"/>
      <c r="O203" s="12"/>
      <c r="P203" s="12"/>
      <c r="Q203" s="12"/>
      <c r="R203" s="12"/>
    </row>
    <row r="204" spans="1:18" ht="16.5" customHeight="1">
      <c r="A204" s="78" t="s">
        <v>129</v>
      </c>
      <c r="B204" s="79"/>
      <c r="C204" s="79"/>
      <c r="D204" s="79"/>
      <c r="E204" s="79"/>
      <c r="F204" s="79"/>
      <c r="G204" s="79"/>
      <c r="H204" s="119"/>
      <c r="I204" s="93"/>
      <c r="J204" s="177"/>
      <c r="K204" s="177"/>
      <c r="L204" s="117"/>
      <c r="M204" s="118"/>
      <c r="N204" s="118"/>
      <c r="O204" s="12"/>
      <c r="P204" s="12"/>
      <c r="Q204" s="12"/>
      <c r="R204" s="12"/>
    </row>
    <row r="205" spans="1:18" ht="17.25" customHeight="1">
      <c r="A205" s="78" t="s">
        <v>130</v>
      </c>
      <c r="B205" s="79"/>
      <c r="C205" s="79"/>
      <c r="D205" s="79"/>
      <c r="E205" s="79"/>
      <c r="F205" s="79"/>
      <c r="G205" s="79"/>
      <c r="H205" s="119"/>
      <c r="I205" s="93"/>
      <c r="J205" s="177"/>
      <c r="K205" s="177"/>
      <c r="L205" s="117"/>
      <c r="M205" s="118"/>
      <c r="N205" s="118"/>
      <c r="O205" s="12"/>
      <c r="P205" s="12"/>
      <c r="Q205" s="12"/>
      <c r="R205" s="12"/>
    </row>
    <row r="206" spans="1:18" ht="33" customHeight="1">
      <c r="A206" s="78" t="s">
        <v>132</v>
      </c>
      <c r="B206" s="79"/>
      <c r="C206" s="79"/>
      <c r="D206" s="79"/>
      <c r="E206" s="79"/>
      <c r="F206" s="79"/>
      <c r="G206" s="79"/>
      <c r="H206" s="119"/>
      <c r="I206" s="117">
        <v>907.4</v>
      </c>
      <c r="J206" s="177"/>
      <c r="K206" s="177"/>
      <c r="L206" s="122">
        <v>907.4</v>
      </c>
      <c r="M206" s="118"/>
      <c r="N206" s="118"/>
      <c r="O206" s="12"/>
      <c r="P206" s="12"/>
      <c r="Q206" s="12"/>
      <c r="R206" s="12"/>
    </row>
    <row r="207" spans="1:18" ht="15.75" customHeight="1">
      <c r="A207" s="78" t="s">
        <v>128</v>
      </c>
      <c r="B207" s="79"/>
      <c r="C207" s="79"/>
      <c r="D207" s="79"/>
      <c r="E207" s="79"/>
      <c r="F207" s="79"/>
      <c r="G207" s="79"/>
      <c r="H207" s="119"/>
      <c r="I207" s="93"/>
      <c r="J207" s="177"/>
      <c r="K207" s="177"/>
      <c r="L207" s="117"/>
      <c r="M207" s="118"/>
      <c r="N207" s="118"/>
      <c r="O207" s="12"/>
      <c r="P207" s="12"/>
      <c r="Q207" s="12"/>
      <c r="R207" s="12"/>
    </row>
    <row r="208" spans="1:18" ht="18.75" customHeight="1">
      <c r="A208" s="78" t="s">
        <v>129</v>
      </c>
      <c r="B208" s="79"/>
      <c r="C208" s="79"/>
      <c r="D208" s="79"/>
      <c r="E208" s="79"/>
      <c r="F208" s="79"/>
      <c r="G208" s="79"/>
      <c r="H208" s="119"/>
      <c r="I208" s="93"/>
      <c r="J208" s="177"/>
      <c r="K208" s="177"/>
      <c r="L208" s="117"/>
      <c r="M208" s="118"/>
      <c r="N208" s="118"/>
      <c r="O208" s="12"/>
      <c r="P208" s="12"/>
      <c r="Q208" s="12"/>
      <c r="R208" s="12"/>
    </row>
    <row r="209" spans="1:18" ht="18.75" customHeight="1">
      <c r="A209" s="78" t="s">
        <v>130</v>
      </c>
      <c r="B209" s="79"/>
      <c r="C209" s="79"/>
      <c r="D209" s="79"/>
      <c r="E209" s="79"/>
      <c r="F209" s="79"/>
      <c r="G209" s="79"/>
      <c r="H209" s="119"/>
      <c r="I209" s="93"/>
      <c r="J209" s="177"/>
      <c r="K209" s="177"/>
      <c r="L209" s="117"/>
      <c r="M209" s="118"/>
      <c r="N209" s="118"/>
      <c r="O209" s="12"/>
      <c r="P209" s="12"/>
      <c r="Q209" s="12"/>
      <c r="R209" s="12"/>
    </row>
    <row r="210" spans="1:18" ht="31.5" customHeight="1">
      <c r="A210" s="78" t="s">
        <v>133</v>
      </c>
      <c r="B210" s="79"/>
      <c r="C210" s="79"/>
      <c r="D210" s="79"/>
      <c r="E210" s="79"/>
      <c r="F210" s="79"/>
      <c r="G210" s="79"/>
      <c r="H210" s="119"/>
      <c r="I210" s="117">
        <v>1</v>
      </c>
      <c r="J210" s="123"/>
      <c r="K210" s="123"/>
      <c r="L210" s="117">
        <v>1</v>
      </c>
      <c r="M210" s="118"/>
      <c r="N210" s="118"/>
      <c r="O210" s="12"/>
      <c r="P210" s="12"/>
      <c r="Q210" s="12"/>
      <c r="R210" s="12"/>
    </row>
    <row r="211" spans="1:18" ht="31.5" customHeight="1">
      <c r="A211" s="78" t="s">
        <v>134</v>
      </c>
      <c r="B211" s="79"/>
      <c r="C211" s="79"/>
      <c r="D211" s="79"/>
      <c r="E211" s="79"/>
      <c r="F211" s="79"/>
      <c r="G211" s="79"/>
      <c r="H211" s="119"/>
      <c r="I211" s="117"/>
      <c r="J211" s="123"/>
      <c r="K211" s="123"/>
      <c r="L211" s="117"/>
      <c r="M211" s="118"/>
      <c r="N211" s="118"/>
      <c r="O211" s="12"/>
      <c r="P211" s="12"/>
      <c r="Q211" s="12"/>
      <c r="R211" s="12"/>
    </row>
    <row r="212" spans="1:18" ht="17.25" customHeight="1">
      <c r="A212" s="78" t="s">
        <v>135</v>
      </c>
      <c r="B212" s="79"/>
      <c r="C212" s="79"/>
      <c r="D212" s="79"/>
      <c r="E212" s="79"/>
      <c r="F212" s="79"/>
      <c r="G212" s="79"/>
      <c r="H212" s="119"/>
      <c r="I212" s="117"/>
      <c r="J212" s="123"/>
      <c r="K212" s="123"/>
      <c r="L212" s="117"/>
      <c r="M212" s="118"/>
      <c r="N212" s="118"/>
      <c r="O212" s="25"/>
      <c r="P212" s="25"/>
      <c r="Q212" s="25"/>
      <c r="R212" s="25"/>
    </row>
    <row r="213" spans="1:18" ht="18.75" customHeight="1">
      <c r="A213" s="78" t="s">
        <v>136</v>
      </c>
      <c r="B213" s="79"/>
      <c r="C213" s="79"/>
      <c r="D213" s="79"/>
      <c r="E213" s="79"/>
      <c r="F213" s="79"/>
      <c r="G213" s="79"/>
      <c r="H213" s="119"/>
      <c r="I213" s="117"/>
      <c r="J213" s="123"/>
      <c r="K213" s="123"/>
      <c r="L213" s="117"/>
      <c r="M213" s="118"/>
      <c r="N213" s="118"/>
      <c r="O213" s="19"/>
      <c r="P213" s="19"/>
      <c r="Q213" s="19"/>
      <c r="R213" s="19"/>
    </row>
    <row r="214" spans="1:18" ht="15.75" customHeight="1">
      <c r="A214" s="78" t="s">
        <v>137</v>
      </c>
      <c r="B214" s="79"/>
      <c r="C214" s="79"/>
      <c r="D214" s="79"/>
      <c r="E214" s="79"/>
      <c r="F214" s="79"/>
      <c r="G214" s="79"/>
      <c r="H214" s="119"/>
      <c r="I214" s="117"/>
      <c r="J214" s="123"/>
      <c r="K214" s="123"/>
      <c r="L214" s="117"/>
      <c r="M214" s="118"/>
      <c r="N214" s="118"/>
      <c r="O214" s="19"/>
      <c r="P214" s="19"/>
      <c r="Q214" s="19"/>
      <c r="R214" s="19"/>
    </row>
    <row r="215" spans="1:18" ht="42.75" customHeight="1">
      <c r="A215" s="78" t="s">
        <v>207</v>
      </c>
      <c r="B215" s="79"/>
      <c r="C215" s="79"/>
      <c r="D215" s="79"/>
      <c r="E215" s="79"/>
      <c r="F215" s="79"/>
      <c r="G215" s="79"/>
      <c r="H215" s="119"/>
      <c r="I215" s="117"/>
      <c r="J215" s="123"/>
      <c r="K215" s="123"/>
      <c r="L215" s="117"/>
      <c r="M215" s="118"/>
      <c r="N215" s="118"/>
      <c r="O215" s="19"/>
      <c r="P215" s="19"/>
      <c r="Q215" s="19"/>
      <c r="R215" s="19"/>
    </row>
    <row r="216" spans="1:18" ht="43.5" customHeight="1">
      <c r="A216" s="78" t="s">
        <v>138</v>
      </c>
      <c r="B216" s="79"/>
      <c r="C216" s="79"/>
      <c r="D216" s="79"/>
      <c r="E216" s="79"/>
      <c r="F216" s="79"/>
      <c r="G216" s="79"/>
      <c r="H216" s="119"/>
      <c r="I216" s="117"/>
      <c r="J216" s="123"/>
      <c r="K216" s="123"/>
      <c r="L216" s="117"/>
      <c r="M216" s="118"/>
      <c r="N216" s="118"/>
      <c r="O216" s="19"/>
      <c r="P216" s="19"/>
      <c r="Q216" s="19"/>
      <c r="R216" s="19"/>
    </row>
    <row r="217" spans="1:18" ht="30.75" customHeight="1">
      <c r="A217" s="78" t="s">
        <v>139</v>
      </c>
      <c r="B217" s="79"/>
      <c r="C217" s="79"/>
      <c r="D217" s="79"/>
      <c r="E217" s="79"/>
      <c r="F217" s="79"/>
      <c r="G217" s="79"/>
      <c r="H217" s="119"/>
      <c r="I217" s="117" t="s">
        <v>213</v>
      </c>
      <c r="J217" s="118"/>
      <c r="K217" s="118"/>
      <c r="L217" s="117" t="s">
        <v>227</v>
      </c>
      <c r="M217" s="118"/>
      <c r="N217" s="118"/>
      <c r="O217" s="19"/>
      <c r="P217" s="19"/>
      <c r="Q217" s="19"/>
      <c r="R217" s="19"/>
    </row>
    <row r="218" spans="1:18" ht="8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12"/>
      <c r="L218" s="112"/>
      <c r="M218" s="2"/>
      <c r="N218" s="2"/>
      <c r="O218" s="19"/>
      <c r="P218" s="19"/>
      <c r="Q218" s="19"/>
      <c r="R218" s="19"/>
    </row>
    <row r="219" spans="1:18" ht="17.45" customHeight="1">
      <c r="A219" s="104" t="s">
        <v>167</v>
      </c>
      <c r="B219" s="104"/>
      <c r="C219" s="104"/>
      <c r="D219" s="104"/>
      <c r="E219" s="104"/>
      <c r="F219" s="104"/>
      <c r="G219" s="104"/>
      <c r="H219" s="97"/>
      <c r="I219" s="97"/>
      <c r="J219" s="97"/>
      <c r="K219" s="105"/>
      <c r="L219" s="105"/>
      <c r="M219" s="106" t="s">
        <v>168</v>
      </c>
      <c r="N219" s="107"/>
      <c r="O219" s="19"/>
      <c r="P219" s="19"/>
      <c r="Q219" s="19"/>
      <c r="R219" s="19"/>
    </row>
    <row r="220" spans="1:18" ht="17.45" customHeight="1">
      <c r="A220" s="104" t="s">
        <v>214</v>
      </c>
      <c r="B220" s="104"/>
      <c r="C220" s="104"/>
      <c r="D220" s="104"/>
      <c r="E220" s="104"/>
      <c r="F220" s="104"/>
      <c r="G220" s="104"/>
      <c r="H220" s="97"/>
      <c r="I220" s="97"/>
      <c r="J220" s="97"/>
      <c r="K220" s="113"/>
      <c r="L220" s="113"/>
      <c r="M220" s="106" t="s">
        <v>215</v>
      </c>
      <c r="N220" s="107"/>
      <c r="O220" s="19"/>
      <c r="P220" s="19"/>
      <c r="Q220" s="19"/>
      <c r="R220" s="19"/>
    </row>
    <row r="221" spans="1:18" ht="17.45" customHeight="1">
      <c r="A221" s="104" t="s">
        <v>216</v>
      </c>
      <c r="B221" s="104"/>
      <c r="C221" s="104"/>
      <c r="D221" s="104"/>
      <c r="E221" s="104"/>
      <c r="F221" s="104"/>
      <c r="G221" s="104"/>
      <c r="H221" s="97"/>
      <c r="I221" s="97"/>
      <c r="J221" s="97"/>
      <c r="K221" s="113"/>
      <c r="L221" s="113"/>
      <c r="M221" s="106" t="s">
        <v>223</v>
      </c>
      <c r="N221" s="107"/>
      <c r="O221" s="19"/>
      <c r="P221" s="19"/>
      <c r="Q221" s="19"/>
      <c r="R221" s="19"/>
    </row>
    <row r="222" spans="1:18" ht="17.45" customHeight="1">
      <c r="A222" s="137" t="s">
        <v>140</v>
      </c>
      <c r="B222" s="137"/>
      <c r="C222" s="137"/>
      <c r="D222" s="137"/>
      <c r="E222" s="137"/>
      <c r="F222" s="137"/>
      <c r="G222" s="137"/>
      <c r="H222" s="97"/>
      <c r="I222" s="97"/>
      <c r="J222" s="97"/>
      <c r="K222" s="97"/>
      <c r="L222" s="97"/>
      <c r="M222" s="40"/>
      <c r="N222" s="40"/>
      <c r="O222" s="19"/>
      <c r="P222" s="19"/>
      <c r="Q222" s="19"/>
      <c r="R222" s="19"/>
    </row>
    <row r="223" spans="1:18" ht="17.45" customHeight="1">
      <c r="A223" s="133" t="s">
        <v>169</v>
      </c>
      <c r="B223" s="97"/>
      <c r="C223" s="97"/>
      <c r="D223" s="97"/>
      <c r="E223" s="97"/>
      <c r="F223" s="97"/>
      <c r="G223" s="97"/>
      <c r="H223" s="97"/>
      <c r="I223" s="97"/>
      <c r="J223" s="97"/>
      <c r="K223" s="135"/>
      <c r="L223" s="135"/>
      <c r="M223" s="111" t="s">
        <v>170</v>
      </c>
      <c r="N223" s="107"/>
      <c r="O223" s="19"/>
      <c r="P223" s="19"/>
      <c r="Q223" s="19"/>
      <c r="R223" s="19"/>
    </row>
    <row r="224" spans="1:18" ht="34.5" customHeight="1">
      <c r="A224" s="133" t="s">
        <v>232</v>
      </c>
      <c r="B224" s="133"/>
      <c r="C224" s="133"/>
      <c r="D224" s="133"/>
      <c r="E224" s="133"/>
      <c r="F224" s="133"/>
      <c r="G224" s="133"/>
      <c r="H224" s="138"/>
      <c r="I224" s="138"/>
      <c r="J224" s="138"/>
      <c r="K224" s="110"/>
      <c r="L224" s="110"/>
      <c r="M224" s="111" t="s">
        <v>228</v>
      </c>
      <c r="N224" s="107"/>
      <c r="O224" s="19"/>
      <c r="P224" s="19"/>
      <c r="Q224" s="19"/>
      <c r="R224" s="19"/>
    </row>
    <row r="225" spans="1:18" ht="30" customHeight="1">
      <c r="A225" s="96" t="s">
        <v>222</v>
      </c>
      <c r="B225" s="96"/>
      <c r="C225" s="96"/>
      <c r="D225" s="96"/>
      <c r="E225" s="96"/>
      <c r="F225" s="96"/>
      <c r="G225" s="96"/>
      <c r="H225" s="97"/>
      <c r="I225" s="97"/>
      <c r="J225" s="97"/>
      <c r="K225" s="136"/>
      <c r="L225" s="136"/>
      <c r="M225" s="108" t="s">
        <v>229</v>
      </c>
      <c r="N225" s="109"/>
      <c r="O225" s="19"/>
      <c r="P225" s="19"/>
      <c r="Q225" s="19"/>
      <c r="R225" s="19"/>
    </row>
    <row r="226" spans="1:18" ht="20.25" customHeight="1">
      <c r="A226" s="133" t="s">
        <v>217</v>
      </c>
      <c r="B226" s="133"/>
      <c r="C226" s="133"/>
      <c r="D226" s="133"/>
      <c r="E226" s="133"/>
      <c r="F226" s="133"/>
      <c r="G226" s="133"/>
      <c r="H226" s="97"/>
      <c r="I226" s="97"/>
      <c r="J226" s="97"/>
      <c r="K226" s="110"/>
      <c r="L226" s="110"/>
      <c r="M226" s="111" t="s">
        <v>171</v>
      </c>
      <c r="N226" s="107"/>
      <c r="O226" s="19"/>
      <c r="P226" s="19"/>
      <c r="Q226" s="19"/>
      <c r="R226" s="19"/>
    </row>
    <row r="227" spans="1:18" ht="38.25" customHeight="1">
      <c r="A227" s="96" t="s">
        <v>218</v>
      </c>
      <c r="B227" s="96"/>
      <c r="C227" s="96"/>
      <c r="D227" s="96"/>
      <c r="E227" s="96"/>
      <c r="F227" s="96"/>
      <c r="G227" s="96"/>
      <c r="H227" s="97"/>
      <c r="I227" s="97"/>
      <c r="J227" s="97"/>
      <c r="K227" s="110"/>
      <c r="L227" s="110"/>
      <c r="M227" s="108" t="s">
        <v>172</v>
      </c>
      <c r="N227" s="109"/>
      <c r="O227" s="19"/>
      <c r="P227" s="19"/>
      <c r="Q227" s="19"/>
      <c r="R227" s="19"/>
    </row>
    <row r="228" spans="1:18" ht="24.75" customHeight="1">
      <c r="A228" s="96" t="s">
        <v>219</v>
      </c>
      <c r="B228" s="96"/>
      <c r="C228" s="96"/>
      <c r="D228" s="96"/>
      <c r="E228" s="96"/>
      <c r="F228" s="96"/>
      <c r="G228" s="96"/>
      <c r="H228" s="97"/>
      <c r="I228" s="97"/>
      <c r="J228" s="97"/>
      <c r="K228" s="98"/>
      <c r="L228" s="98"/>
      <c r="M228" s="99" t="s">
        <v>173</v>
      </c>
      <c r="N228" s="100"/>
      <c r="O228" s="19"/>
      <c r="P228" s="19"/>
      <c r="Q228" s="19"/>
      <c r="R228" s="19"/>
    </row>
    <row r="229" spans="1:18" ht="17.25" customHeight="1">
      <c r="A229" s="99"/>
      <c r="B229" s="99"/>
      <c r="C229" s="99"/>
      <c r="D229" s="99"/>
      <c r="E229" s="99"/>
      <c r="F229" s="99"/>
      <c r="G229" s="99"/>
      <c r="H229" s="132"/>
      <c r="I229" s="132"/>
      <c r="J229" s="1"/>
      <c r="K229" s="99"/>
      <c r="L229" s="99"/>
      <c r="M229" s="1"/>
      <c r="N229" s="1"/>
    </row>
    <row r="230" spans="1:18" ht="15.75">
      <c r="A230" s="9"/>
      <c r="B230" s="9"/>
      <c r="C230" s="9"/>
      <c r="D230" s="9"/>
      <c r="E230" s="9"/>
      <c r="F230" s="9"/>
      <c r="G230" s="9"/>
      <c r="H230" s="44"/>
      <c r="I230" s="44"/>
      <c r="J230" s="1"/>
      <c r="K230" s="9"/>
      <c r="L230" s="9"/>
      <c r="M230" s="1"/>
      <c r="N230" s="1"/>
    </row>
    <row r="231" spans="1:18" ht="15.75">
      <c r="A231" s="133"/>
      <c r="B231" s="133"/>
      <c r="C231" s="133"/>
      <c r="D231" s="133"/>
      <c r="E231" s="133"/>
      <c r="F231" s="133"/>
      <c r="G231" s="133"/>
      <c r="H231" s="132"/>
      <c r="I231" s="132"/>
      <c r="J231" s="1"/>
      <c r="K231" s="134"/>
      <c r="L231" s="134"/>
      <c r="M231" s="1"/>
      <c r="N231" s="1"/>
    </row>
    <row r="232" spans="1:18" ht="15.75">
      <c r="A232" s="10"/>
      <c r="B232" s="10"/>
      <c r="C232" s="10"/>
      <c r="D232" s="10"/>
      <c r="E232" s="10"/>
      <c r="F232" s="10"/>
      <c r="G232" s="10"/>
      <c r="H232" s="44"/>
      <c r="I232" s="44"/>
      <c r="J232" s="1"/>
      <c r="K232" s="11"/>
      <c r="L232" s="11"/>
      <c r="M232" s="1"/>
      <c r="N232" s="1"/>
    </row>
    <row r="233" spans="1:18" ht="15.75">
      <c r="A233" s="134"/>
      <c r="B233" s="134"/>
      <c r="C233" s="134"/>
      <c r="D233" s="134"/>
      <c r="E233" s="134"/>
      <c r="F233" s="134"/>
      <c r="G233" s="134"/>
      <c r="H233" s="132"/>
      <c r="I233" s="132"/>
      <c r="J233" s="1"/>
      <c r="K233" s="134"/>
      <c r="L233" s="134"/>
      <c r="M233" s="1"/>
      <c r="N233" s="1"/>
    </row>
    <row r="234" spans="1:18" ht="24" customHeight="1">
      <c r="A234" s="99"/>
      <c r="B234" s="99"/>
      <c r="C234" s="99"/>
      <c r="D234" s="99"/>
      <c r="E234" s="99"/>
      <c r="F234" s="99"/>
      <c r="G234" s="99"/>
      <c r="H234" s="132"/>
      <c r="I234" s="132"/>
      <c r="J234" s="1"/>
      <c r="K234" s="99"/>
      <c r="L234" s="99"/>
      <c r="M234" s="1"/>
      <c r="N234" s="1"/>
    </row>
    <row r="235" spans="1:18" ht="26.25" customHeight="1">
      <c r="A235" s="99"/>
      <c r="B235" s="99"/>
      <c r="C235" s="99"/>
      <c r="D235" s="99"/>
      <c r="E235" s="99"/>
      <c r="F235" s="99"/>
      <c r="G235" s="99"/>
      <c r="H235" s="132"/>
      <c r="I235" s="132"/>
      <c r="J235" s="1"/>
      <c r="K235" s="99"/>
      <c r="L235" s="99"/>
      <c r="M235" s="1"/>
      <c r="N235" s="1"/>
    </row>
    <row r="236" spans="1:18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</sheetData>
  <mergeCells count="733">
    <mergeCell ref="A191:F191"/>
    <mergeCell ref="H191:I191"/>
    <mergeCell ref="K191:N191"/>
    <mergeCell ref="A193:F193"/>
    <mergeCell ref="A189:F189"/>
    <mergeCell ref="A201:H201"/>
    <mergeCell ref="I201:K201"/>
    <mergeCell ref="L201:N201"/>
    <mergeCell ref="A205:H205"/>
    <mergeCell ref="I205:K205"/>
    <mergeCell ref="L205:N205"/>
    <mergeCell ref="A198:H198"/>
    <mergeCell ref="I198:K198"/>
    <mergeCell ref="L198:N198"/>
    <mergeCell ref="A199:H199"/>
    <mergeCell ref="I199:K199"/>
    <mergeCell ref="L199:N199"/>
    <mergeCell ref="A200:H200"/>
    <mergeCell ref="I200:K200"/>
    <mergeCell ref="L200:N200"/>
    <mergeCell ref="H189:I189"/>
    <mergeCell ref="K189:N189"/>
    <mergeCell ref="A190:F190"/>
    <mergeCell ref="H190:I190"/>
    <mergeCell ref="A206:H206"/>
    <mergeCell ref="I206:K206"/>
    <mergeCell ref="L206:N206"/>
    <mergeCell ref="A202:H202"/>
    <mergeCell ref="I202:K202"/>
    <mergeCell ref="L202:N202"/>
    <mergeCell ref="A203:H203"/>
    <mergeCell ref="I203:K203"/>
    <mergeCell ref="L203:N203"/>
    <mergeCell ref="A204:H204"/>
    <mergeCell ref="I204:K204"/>
    <mergeCell ref="L204:N204"/>
    <mergeCell ref="A207:H207"/>
    <mergeCell ref="I207:K207"/>
    <mergeCell ref="L207:N207"/>
    <mergeCell ref="A208:H208"/>
    <mergeCell ref="I208:K208"/>
    <mergeCell ref="L208:N208"/>
    <mergeCell ref="A209:H209"/>
    <mergeCell ref="I209:K209"/>
    <mergeCell ref="L209:N209"/>
    <mergeCell ref="K190:N190"/>
    <mergeCell ref="A188:F188"/>
    <mergeCell ref="A178:E178"/>
    <mergeCell ref="G179:H179"/>
    <mergeCell ref="I179:J179"/>
    <mergeCell ref="L179:N179"/>
    <mergeCell ref="A179:E179"/>
    <mergeCell ref="K188:N188"/>
    <mergeCell ref="A181:E181"/>
    <mergeCell ref="G181:H181"/>
    <mergeCell ref="I181:J181"/>
    <mergeCell ref="L181:N181"/>
    <mergeCell ref="A182:E182"/>
    <mergeCell ref="G182:H182"/>
    <mergeCell ref="I182:J182"/>
    <mergeCell ref="L182:N182"/>
    <mergeCell ref="A187:N187"/>
    <mergeCell ref="A183:E183"/>
    <mergeCell ref="H188:I188"/>
    <mergeCell ref="A180:E180"/>
    <mergeCell ref="G180:H180"/>
    <mergeCell ref="I180:J180"/>
    <mergeCell ref="L180:N180"/>
    <mergeCell ref="L176:N176"/>
    <mergeCell ref="A177:E177"/>
    <mergeCell ref="G177:H177"/>
    <mergeCell ref="I177:J177"/>
    <mergeCell ref="L177:N177"/>
    <mergeCell ref="I176:J176"/>
    <mergeCell ref="G183:H183"/>
    <mergeCell ref="I183:J183"/>
    <mergeCell ref="G178:H178"/>
    <mergeCell ref="I178:J178"/>
    <mergeCell ref="L178:N178"/>
    <mergeCell ref="L183:N183"/>
    <mergeCell ref="A176:E176"/>
    <mergeCell ref="G176:H176"/>
    <mergeCell ref="G140:H140"/>
    <mergeCell ref="I140:J140"/>
    <mergeCell ref="L140:N140"/>
    <mergeCell ref="A184:E184"/>
    <mergeCell ref="G184:H184"/>
    <mergeCell ref="I184:J184"/>
    <mergeCell ref="L184:N184"/>
    <mergeCell ref="L148:N148"/>
    <mergeCell ref="A149:E149"/>
    <mergeCell ref="G173:H173"/>
    <mergeCell ref="A175:E175"/>
    <mergeCell ref="A152:E152"/>
    <mergeCell ref="G152:H152"/>
    <mergeCell ref="I152:J152"/>
    <mergeCell ref="L152:N152"/>
    <mergeCell ref="A154:E154"/>
    <mergeCell ref="G154:H154"/>
    <mergeCell ref="I174:J174"/>
    <mergeCell ref="G175:H175"/>
    <mergeCell ref="I175:J175"/>
    <mergeCell ref="I154:J154"/>
    <mergeCell ref="L154:N154"/>
    <mergeCell ref="A155:E155"/>
    <mergeCell ref="G155:H155"/>
    <mergeCell ref="L175:N175"/>
    <mergeCell ref="L174:N174"/>
    <mergeCell ref="G153:H153"/>
    <mergeCell ref="I153:J153"/>
    <mergeCell ref="L153:N153"/>
    <mergeCell ref="A170:E170"/>
    <mergeCell ref="G170:H170"/>
    <mergeCell ref="A173:E173"/>
    <mergeCell ref="A174:E174"/>
    <mergeCell ref="G174:H174"/>
    <mergeCell ref="I170:J170"/>
    <mergeCell ref="L170:N170"/>
    <mergeCell ref="A167:E167"/>
    <mergeCell ref="G167:H167"/>
    <mergeCell ref="I167:J167"/>
    <mergeCell ref="L167:N167"/>
    <mergeCell ref="L162:N162"/>
    <mergeCell ref="I156:J156"/>
    <mergeCell ref="A153:E153"/>
    <mergeCell ref="I155:J155"/>
    <mergeCell ref="L166:N166"/>
    <mergeCell ref="A165:E165"/>
    <mergeCell ref="G165:H165"/>
    <mergeCell ref="I165:J165"/>
    <mergeCell ref="P126:R126"/>
    <mergeCell ref="P127:R127"/>
    <mergeCell ref="P130:R130"/>
    <mergeCell ref="P131:R131"/>
    <mergeCell ref="P128:R128"/>
    <mergeCell ref="P129:R129"/>
    <mergeCell ref="M126:N126"/>
    <mergeCell ref="A138:E138"/>
    <mergeCell ref="G138:H138"/>
    <mergeCell ref="I138:J138"/>
    <mergeCell ref="A132:N132"/>
    <mergeCell ref="A135:N135"/>
    <mergeCell ref="R137:R138"/>
    <mergeCell ref="B127:H127"/>
    <mergeCell ref="M127:N127"/>
    <mergeCell ref="B128:H128"/>
    <mergeCell ref="M128:N128"/>
    <mergeCell ref="K129:L129"/>
    <mergeCell ref="A130:N130"/>
    <mergeCell ref="A131:N131"/>
    <mergeCell ref="L138:N138"/>
    <mergeCell ref="G137:H137"/>
    <mergeCell ref="I137:J137"/>
    <mergeCell ref="L137:N137"/>
    <mergeCell ref="L165:N165"/>
    <mergeCell ref="G145:H145"/>
    <mergeCell ref="I145:J145"/>
    <mergeCell ref="L145:N145"/>
    <mergeCell ref="A146:E146"/>
    <mergeCell ref="G146:H146"/>
    <mergeCell ref="I146:J146"/>
    <mergeCell ref="L146:N146"/>
    <mergeCell ref="A148:E148"/>
    <mergeCell ref="L149:N149"/>
    <mergeCell ref="L157:N157"/>
    <mergeCell ref="L161:N161"/>
    <mergeCell ref="A168:E168"/>
    <mergeCell ref="G168:H168"/>
    <mergeCell ref="I168:J168"/>
    <mergeCell ref="A163:E163"/>
    <mergeCell ref="A158:E158"/>
    <mergeCell ref="A151:E151"/>
    <mergeCell ref="A166:E166"/>
    <mergeCell ref="G166:H166"/>
    <mergeCell ref="I166:J166"/>
    <mergeCell ref="A162:E162"/>
    <mergeCell ref="G162:H162"/>
    <mergeCell ref="A164:E164"/>
    <mergeCell ref="G164:H164"/>
    <mergeCell ref="A157:E157"/>
    <mergeCell ref="G157:H157"/>
    <mergeCell ref="I157:J157"/>
    <mergeCell ref="A161:E161"/>
    <mergeCell ref="G161:H161"/>
    <mergeCell ref="I161:J161"/>
    <mergeCell ref="G169:H169"/>
    <mergeCell ref="I169:J169"/>
    <mergeCell ref="L169:N169"/>
    <mergeCell ref="I141:J141"/>
    <mergeCell ref="G148:H148"/>
    <mergeCell ref="I148:J148"/>
    <mergeCell ref="L142:N142"/>
    <mergeCell ref="L156:N156"/>
    <mergeCell ref="G149:H149"/>
    <mergeCell ref="I149:J149"/>
    <mergeCell ref="G163:H163"/>
    <mergeCell ref="I163:J163"/>
    <mergeCell ref="L163:N163"/>
    <mergeCell ref="G158:H158"/>
    <mergeCell ref="I158:J158"/>
    <mergeCell ref="I162:J162"/>
    <mergeCell ref="G151:H151"/>
    <mergeCell ref="I151:J151"/>
    <mergeCell ref="L151:N151"/>
    <mergeCell ref="I164:J164"/>
    <mergeCell ref="L164:N164"/>
    <mergeCell ref="G143:H143"/>
    <mergeCell ref="I143:J143"/>
    <mergeCell ref="L143:N143"/>
    <mergeCell ref="P124:R124"/>
    <mergeCell ref="P125:R125"/>
    <mergeCell ref="I173:J173"/>
    <mergeCell ref="L173:N173"/>
    <mergeCell ref="A171:E171"/>
    <mergeCell ref="G171:H171"/>
    <mergeCell ref="I171:J171"/>
    <mergeCell ref="L171:N171"/>
    <mergeCell ref="A172:E172"/>
    <mergeCell ref="G172:H172"/>
    <mergeCell ref="I172:J172"/>
    <mergeCell ref="L172:N172"/>
    <mergeCell ref="A136:E136"/>
    <mergeCell ref="G136:H136"/>
    <mergeCell ref="L168:N168"/>
    <mergeCell ref="A169:E169"/>
    <mergeCell ref="G144:H144"/>
    <mergeCell ref="I144:J144"/>
    <mergeCell ref="L144:N144"/>
    <mergeCell ref="A145:E145"/>
    <mergeCell ref="A147:E147"/>
    <mergeCell ref="I136:J136"/>
    <mergeCell ref="L136:N136"/>
    <mergeCell ref="A137:E137"/>
    <mergeCell ref="P121:R121"/>
    <mergeCell ref="P119:R119"/>
    <mergeCell ref="B121:H121"/>
    <mergeCell ref="M121:N121"/>
    <mergeCell ref="M122:N122"/>
    <mergeCell ref="B123:H123"/>
    <mergeCell ref="M123:N123"/>
    <mergeCell ref="P122:R122"/>
    <mergeCell ref="P123:R123"/>
    <mergeCell ref="B122:H122"/>
    <mergeCell ref="L119:L120"/>
    <mergeCell ref="M119:N120"/>
    <mergeCell ref="P118:R118"/>
    <mergeCell ref="P117:R117"/>
    <mergeCell ref="A117:N117"/>
    <mergeCell ref="A118:N118"/>
    <mergeCell ref="P120:R120"/>
    <mergeCell ref="K119:K120"/>
    <mergeCell ref="A119:A120"/>
    <mergeCell ref="B119:H120"/>
    <mergeCell ref="I119:I120"/>
    <mergeCell ref="J119:J120"/>
    <mergeCell ref="G110:H110"/>
    <mergeCell ref="I110:J110"/>
    <mergeCell ref="M110:N110"/>
    <mergeCell ref="G113:H113"/>
    <mergeCell ref="I113:J113"/>
    <mergeCell ref="M113:N113"/>
    <mergeCell ref="A114:F114"/>
    <mergeCell ref="G114:H114"/>
    <mergeCell ref="I114:J114"/>
    <mergeCell ref="M114:N114"/>
    <mergeCell ref="P109:R109"/>
    <mergeCell ref="P110:R110"/>
    <mergeCell ref="M112:N112"/>
    <mergeCell ref="A113:F113"/>
    <mergeCell ref="P105:R105"/>
    <mergeCell ref="P106:R106"/>
    <mergeCell ref="A105:F105"/>
    <mergeCell ref="G105:H105"/>
    <mergeCell ref="I105:J105"/>
    <mergeCell ref="M105:N105"/>
    <mergeCell ref="A106:F106"/>
    <mergeCell ref="A111:F111"/>
    <mergeCell ref="M108:N108"/>
    <mergeCell ref="I112:J112"/>
    <mergeCell ref="G111:H111"/>
    <mergeCell ref="I111:J111"/>
    <mergeCell ref="M111:N111"/>
    <mergeCell ref="P107:R107"/>
    <mergeCell ref="P108:R108"/>
    <mergeCell ref="A109:F109"/>
    <mergeCell ref="G109:H109"/>
    <mergeCell ref="I109:J109"/>
    <mergeCell ref="M109:N109"/>
    <mergeCell ref="A110:F110"/>
    <mergeCell ref="P103:R103"/>
    <mergeCell ref="P104:R104"/>
    <mergeCell ref="A103:F103"/>
    <mergeCell ref="G103:H103"/>
    <mergeCell ref="I103:J103"/>
    <mergeCell ref="M103:N103"/>
    <mergeCell ref="A104:F104"/>
    <mergeCell ref="G104:H104"/>
    <mergeCell ref="I104:J104"/>
    <mergeCell ref="M104:N104"/>
    <mergeCell ref="P101:R101"/>
    <mergeCell ref="P102:R102"/>
    <mergeCell ref="L158:N158"/>
    <mergeCell ref="A159:E159"/>
    <mergeCell ref="G159:H159"/>
    <mergeCell ref="I159:J159"/>
    <mergeCell ref="L159:N159"/>
    <mergeCell ref="A160:E160"/>
    <mergeCell ref="G160:H160"/>
    <mergeCell ref="I160:J160"/>
    <mergeCell ref="L160:N160"/>
    <mergeCell ref="P113:R113"/>
    <mergeCell ref="P114:R114"/>
    <mergeCell ref="P111:R111"/>
    <mergeCell ref="P112:R112"/>
    <mergeCell ref="A112:F112"/>
    <mergeCell ref="G112:H112"/>
    <mergeCell ref="A102:F102"/>
    <mergeCell ref="G102:H102"/>
    <mergeCell ref="I102:J102"/>
    <mergeCell ref="M102:N102"/>
    <mergeCell ref="L155:N155"/>
    <mergeCell ref="A156:E156"/>
    <mergeCell ref="G156:H156"/>
    <mergeCell ref="O96:R96"/>
    <mergeCell ref="O97:R97"/>
    <mergeCell ref="O94:R94"/>
    <mergeCell ref="O95:R95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4:F94"/>
    <mergeCell ref="G94:H94"/>
    <mergeCell ref="I94:J94"/>
    <mergeCell ref="M94:N94"/>
    <mergeCell ref="O98:R98"/>
    <mergeCell ref="P100:R100"/>
    <mergeCell ref="A98:F98"/>
    <mergeCell ref="G98:H98"/>
    <mergeCell ref="I98:J98"/>
    <mergeCell ref="M98:N98"/>
    <mergeCell ref="O92:R92"/>
    <mergeCell ref="O93:R93"/>
    <mergeCell ref="O90:R90"/>
    <mergeCell ref="O91:R91"/>
    <mergeCell ref="A92:F92"/>
    <mergeCell ref="G92:H92"/>
    <mergeCell ref="I92:J92"/>
    <mergeCell ref="M92:N92"/>
    <mergeCell ref="A93:F93"/>
    <mergeCell ref="G93:H93"/>
    <mergeCell ref="I93:J93"/>
    <mergeCell ref="M93:N93"/>
    <mergeCell ref="A91:F91"/>
    <mergeCell ref="G91:H91"/>
    <mergeCell ref="I91:J91"/>
    <mergeCell ref="M91:N91"/>
    <mergeCell ref="A90:F90"/>
    <mergeCell ref="G90:H90"/>
    <mergeCell ref="M100:N100"/>
    <mergeCell ref="A101:F101"/>
    <mergeCell ref="G101:H101"/>
    <mergeCell ref="I101:J101"/>
    <mergeCell ref="G106:H106"/>
    <mergeCell ref="I106:J106"/>
    <mergeCell ref="M106:N106"/>
    <mergeCell ref="A107:F107"/>
    <mergeCell ref="G107:H107"/>
    <mergeCell ref="M101:N101"/>
    <mergeCell ref="A100:F100"/>
    <mergeCell ref="G100:H100"/>
    <mergeCell ref="I100:J100"/>
    <mergeCell ref="O82:R82"/>
    <mergeCell ref="O84:R84"/>
    <mergeCell ref="O85:R85"/>
    <mergeCell ref="O86:R86"/>
    <mergeCell ref="O87:R87"/>
    <mergeCell ref="A99:F99"/>
    <mergeCell ref="O88:R88"/>
    <mergeCell ref="O89:R89"/>
    <mergeCell ref="G86:H86"/>
    <mergeCell ref="I86:J86"/>
    <mergeCell ref="M86:N86"/>
    <mergeCell ref="A87:F87"/>
    <mergeCell ref="G87:H87"/>
    <mergeCell ref="I87:J87"/>
    <mergeCell ref="M87:N87"/>
    <mergeCell ref="A86:F86"/>
    <mergeCell ref="G99:H99"/>
    <mergeCell ref="I90:J90"/>
    <mergeCell ref="I99:J99"/>
    <mergeCell ref="M99:N99"/>
    <mergeCell ref="G88:H88"/>
    <mergeCell ref="A83:F83"/>
    <mergeCell ref="O83:R83"/>
    <mergeCell ref="G84:H84"/>
    <mergeCell ref="O77:R77"/>
    <mergeCell ref="O78:R78"/>
    <mergeCell ref="O75:R75"/>
    <mergeCell ref="O76:R76"/>
    <mergeCell ref="A77:F77"/>
    <mergeCell ref="G77:H77"/>
    <mergeCell ref="I77:J77"/>
    <mergeCell ref="M77:N77"/>
    <mergeCell ref="A78:F78"/>
    <mergeCell ref="G78:H78"/>
    <mergeCell ref="I78:J78"/>
    <mergeCell ref="M78:N78"/>
    <mergeCell ref="I76:J76"/>
    <mergeCell ref="M76:N76"/>
    <mergeCell ref="O80:R80"/>
    <mergeCell ref="O81:R81"/>
    <mergeCell ref="O79:R79"/>
    <mergeCell ref="M79:N79"/>
    <mergeCell ref="A80:N80"/>
    <mergeCell ref="A81:F81"/>
    <mergeCell ref="G81:H81"/>
    <mergeCell ref="I81:J81"/>
    <mergeCell ref="M62:N62"/>
    <mergeCell ref="A63:F63"/>
    <mergeCell ref="G63:H63"/>
    <mergeCell ref="I63:J63"/>
    <mergeCell ref="M63:N63"/>
    <mergeCell ref="M81:N81"/>
    <mergeCell ref="A79:F79"/>
    <mergeCell ref="G79:H79"/>
    <mergeCell ref="A73:F73"/>
    <mergeCell ref="G73:H73"/>
    <mergeCell ref="I73:J73"/>
    <mergeCell ref="M73:N73"/>
    <mergeCell ref="M70:N70"/>
    <mergeCell ref="A71:F71"/>
    <mergeCell ref="G71:H71"/>
    <mergeCell ref="I71:J71"/>
    <mergeCell ref="I60:J60"/>
    <mergeCell ref="M60:N60"/>
    <mergeCell ref="A61:F61"/>
    <mergeCell ref="G61:H61"/>
    <mergeCell ref="I61:J61"/>
    <mergeCell ref="M61:N61"/>
    <mergeCell ref="I66:J66"/>
    <mergeCell ref="M66:N66"/>
    <mergeCell ref="A67:F67"/>
    <mergeCell ref="A65:F65"/>
    <mergeCell ref="A64:F64"/>
    <mergeCell ref="G64:H64"/>
    <mergeCell ref="A62:F62"/>
    <mergeCell ref="G62:H62"/>
    <mergeCell ref="R38:R40"/>
    <mergeCell ref="A50:E50"/>
    <mergeCell ref="F50:H50"/>
    <mergeCell ref="I50:K50"/>
    <mergeCell ref="L50:N50"/>
    <mergeCell ref="A52:N52"/>
    <mergeCell ref="A53:N53"/>
    <mergeCell ref="A54:N54"/>
    <mergeCell ref="A55:F55"/>
    <mergeCell ref="G55:H55"/>
    <mergeCell ref="I55:J55"/>
    <mergeCell ref="M55:N55"/>
    <mergeCell ref="I49:K49"/>
    <mergeCell ref="M44:N44"/>
    <mergeCell ref="I59:J59"/>
    <mergeCell ref="M59:N59"/>
    <mergeCell ref="A60:F60"/>
    <mergeCell ref="G60:H60"/>
    <mergeCell ref="G65:H65"/>
    <mergeCell ref="I65:J65"/>
    <mergeCell ref="M65:N65"/>
    <mergeCell ref="R60:R71"/>
    <mergeCell ref="I62:J62"/>
    <mergeCell ref="G67:H67"/>
    <mergeCell ref="I67:J67"/>
    <mergeCell ref="M67:N67"/>
    <mergeCell ref="A68:F68"/>
    <mergeCell ref="G68:H68"/>
    <mergeCell ref="I68:J68"/>
    <mergeCell ref="M68:N68"/>
    <mergeCell ref="A66:F66"/>
    <mergeCell ref="G66:H66"/>
    <mergeCell ref="I64:J64"/>
    <mergeCell ref="M64:N64"/>
    <mergeCell ref="M69:N69"/>
    <mergeCell ref="A70:F70"/>
    <mergeCell ref="G70:H70"/>
    <mergeCell ref="I70:J70"/>
    <mergeCell ref="H193:I193"/>
    <mergeCell ref="K193:N193"/>
    <mergeCell ref="M90:N90"/>
    <mergeCell ref="A74:F74"/>
    <mergeCell ref="G74:H74"/>
    <mergeCell ref="I74:J74"/>
    <mergeCell ref="G89:H89"/>
    <mergeCell ref="I89:J89"/>
    <mergeCell ref="M89:N89"/>
    <mergeCell ref="M74:N74"/>
    <mergeCell ref="A75:F75"/>
    <mergeCell ref="G75:H75"/>
    <mergeCell ref="I75:J75"/>
    <mergeCell ref="M75:N75"/>
    <mergeCell ref="A76:F76"/>
    <mergeCell ref="G76:H76"/>
    <mergeCell ref="A89:F89"/>
    <mergeCell ref="I79:J79"/>
    <mergeCell ref="I107:J107"/>
    <mergeCell ref="A82:F82"/>
    <mergeCell ref="G82:H82"/>
    <mergeCell ref="I82:J82"/>
    <mergeCell ref="M82:N82"/>
    <mergeCell ref="A84:F84"/>
    <mergeCell ref="I84:J84"/>
    <mergeCell ref="M84:N84"/>
    <mergeCell ref="A85:F85"/>
    <mergeCell ref="G85:H85"/>
    <mergeCell ref="I85:J85"/>
    <mergeCell ref="M85:N85"/>
    <mergeCell ref="I88:J88"/>
    <mergeCell ref="M88:N88"/>
    <mergeCell ref="A88:F88"/>
    <mergeCell ref="M124:N124"/>
    <mergeCell ref="B125:H125"/>
    <mergeCell ref="M125:N125"/>
    <mergeCell ref="B126:H126"/>
    <mergeCell ref="A150:E150"/>
    <mergeCell ref="G150:H150"/>
    <mergeCell ref="I150:J150"/>
    <mergeCell ref="L150:N150"/>
    <mergeCell ref="G147:H147"/>
    <mergeCell ref="I147:J147"/>
    <mergeCell ref="A142:E142"/>
    <mergeCell ref="G142:H142"/>
    <mergeCell ref="I142:J142"/>
    <mergeCell ref="L147:N147"/>
    <mergeCell ref="A143:E143"/>
    <mergeCell ref="A144:E144"/>
    <mergeCell ref="A141:E141"/>
    <mergeCell ref="G141:H141"/>
    <mergeCell ref="L141:N141"/>
    <mergeCell ref="A139:E139"/>
    <mergeCell ref="G139:H139"/>
    <mergeCell ref="I139:J139"/>
    <mergeCell ref="L139:N139"/>
    <mergeCell ref="A140:E140"/>
    <mergeCell ref="A22:I22"/>
    <mergeCell ref="A27:N27"/>
    <mergeCell ref="J32:L32"/>
    <mergeCell ref="M30:N30"/>
    <mergeCell ref="J22:N22"/>
    <mergeCell ref="A23:I23"/>
    <mergeCell ref="J23:N23"/>
    <mergeCell ref="J28:L28"/>
    <mergeCell ref="A28:I28"/>
    <mergeCell ref="A32:I32"/>
    <mergeCell ref="A24:I24"/>
    <mergeCell ref="J24:N24"/>
    <mergeCell ref="A25:I25"/>
    <mergeCell ref="J25:N25"/>
    <mergeCell ref="M28:N28"/>
    <mergeCell ref="A29:I29"/>
    <mergeCell ref="J29:L29"/>
    <mergeCell ref="M29:N29"/>
    <mergeCell ref="A31:I31"/>
    <mergeCell ref="J31:L31"/>
    <mergeCell ref="M31:N31"/>
    <mergeCell ref="A10:N10"/>
    <mergeCell ref="A11:N11"/>
    <mergeCell ref="A12:N12"/>
    <mergeCell ref="A14:N14"/>
    <mergeCell ref="A15:N15"/>
    <mergeCell ref="A16:N16"/>
    <mergeCell ref="A20:I20"/>
    <mergeCell ref="J20:N20"/>
    <mergeCell ref="A21:I21"/>
    <mergeCell ref="J21:N21"/>
    <mergeCell ref="A17:I17"/>
    <mergeCell ref="J17:N17"/>
    <mergeCell ref="A18:I18"/>
    <mergeCell ref="J18:N18"/>
    <mergeCell ref="A19:I19"/>
    <mergeCell ref="J19:N19"/>
    <mergeCell ref="I58:J58"/>
    <mergeCell ref="M58:N58"/>
    <mergeCell ref="A59:F59"/>
    <mergeCell ref="A30:I30"/>
    <mergeCell ref="A33:I33"/>
    <mergeCell ref="L49:N49"/>
    <mergeCell ref="A47:N47"/>
    <mergeCell ref="A48:N48"/>
    <mergeCell ref="M32:N32"/>
    <mergeCell ref="J30:L30"/>
    <mergeCell ref="A35:N35"/>
    <mergeCell ref="A39:L39"/>
    <mergeCell ref="A37:L37"/>
    <mergeCell ref="J33:L33"/>
    <mergeCell ref="G57:H57"/>
    <mergeCell ref="I57:J57"/>
    <mergeCell ref="M57:N57"/>
    <mergeCell ref="A58:F58"/>
    <mergeCell ref="G58:H58"/>
    <mergeCell ref="G59:H59"/>
    <mergeCell ref="A56:F56"/>
    <mergeCell ref="G56:H56"/>
    <mergeCell ref="I56:J56"/>
    <mergeCell ref="M56:N56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57:F57"/>
    <mergeCell ref="F49:H49"/>
    <mergeCell ref="A40:L40"/>
    <mergeCell ref="A49:E49"/>
    <mergeCell ref="M227:N227"/>
    <mergeCell ref="A210:H210"/>
    <mergeCell ref="I210:K210"/>
    <mergeCell ref="L210:N210"/>
    <mergeCell ref="A211:H211"/>
    <mergeCell ref="I211:K211"/>
    <mergeCell ref="L211:N211"/>
    <mergeCell ref="A212:H212"/>
    <mergeCell ref="I212:K212"/>
    <mergeCell ref="L212:N212"/>
    <mergeCell ref="I213:K213"/>
    <mergeCell ref="L213:N213"/>
    <mergeCell ref="A214:H214"/>
    <mergeCell ref="I214:K214"/>
    <mergeCell ref="L214:N214"/>
    <mergeCell ref="I216:K216"/>
    <mergeCell ref="L216:N216"/>
    <mergeCell ref="A217:H217"/>
    <mergeCell ref="I217:K217"/>
    <mergeCell ref="A213:H213"/>
    <mergeCell ref="A229:G229"/>
    <mergeCell ref="H229:I229"/>
    <mergeCell ref="K229:L229"/>
    <mergeCell ref="K221:L221"/>
    <mergeCell ref="K223:L223"/>
    <mergeCell ref="K224:L224"/>
    <mergeCell ref="K225:L225"/>
    <mergeCell ref="A222:L222"/>
    <mergeCell ref="A223:J223"/>
    <mergeCell ref="A224:J224"/>
    <mergeCell ref="A225:J225"/>
    <mergeCell ref="A226:J226"/>
    <mergeCell ref="A227:J227"/>
    <mergeCell ref="A235:G235"/>
    <mergeCell ref="H235:I235"/>
    <mergeCell ref="K235:L235"/>
    <mergeCell ref="A231:G231"/>
    <mergeCell ref="H231:I231"/>
    <mergeCell ref="K231:L231"/>
    <mergeCell ref="A233:G233"/>
    <mergeCell ref="H233:I233"/>
    <mergeCell ref="K233:L233"/>
    <mergeCell ref="A234:G234"/>
    <mergeCell ref="H234:I234"/>
    <mergeCell ref="K234:L234"/>
    <mergeCell ref="M224:N224"/>
    <mergeCell ref="M226:N226"/>
    <mergeCell ref="A216:H216"/>
    <mergeCell ref="A192:F192"/>
    <mergeCell ref="H192:I192"/>
    <mergeCell ref="I72:J72"/>
    <mergeCell ref="M72:N72"/>
    <mergeCell ref="A69:F69"/>
    <mergeCell ref="G69:H69"/>
    <mergeCell ref="I69:J69"/>
    <mergeCell ref="I215:K215"/>
    <mergeCell ref="L215:N215"/>
    <mergeCell ref="I83:J83"/>
    <mergeCell ref="M83:N83"/>
    <mergeCell ref="G83:H83"/>
    <mergeCell ref="A196:N196"/>
    <mergeCell ref="A197:H197"/>
    <mergeCell ref="I197:K197"/>
    <mergeCell ref="L197:N197"/>
    <mergeCell ref="M107:N107"/>
    <mergeCell ref="A108:F108"/>
    <mergeCell ref="G108:H108"/>
    <mergeCell ref="I108:J108"/>
    <mergeCell ref="B124:H124"/>
    <mergeCell ref="M71:N71"/>
    <mergeCell ref="A72:F72"/>
    <mergeCell ref="G72:H72"/>
    <mergeCell ref="A228:J228"/>
    <mergeCell ref="K228:L228"/>
    <mergeCell ref="M228:N228"/>
    <mergeCell ref="A129:H129"/>
    <mergeCell ref="M129:N129"/>
    <mergeCell ref="A219:J219"/>
    <mergeCell ref="K219:L219"/>
    <mergeCell ref="M219:N219"/>
    <mergeCell ref="A220:J220"/>
    <mergeCell ref="M220:N220"/>
    <mergeCell ref="A221:J221"/>
    <mergeCell ref="M221:N221"/>
    <mergeCell ref="M225:N225"/>
    <mergeCell ref="K226:L226"/>
    <mergeCell ref="K227:L227"/>
    <mergeCell ref="M223:N223"/>
    <mergeCell ref="K218:L218"/>
    <mergeCell ref="K220:L220"/>
    <mergeCell ref="K192:N192"/>
    <mergeCell ref="L217:N217"/>
    <mergeCell ref="A215:H215"/>
    <mergeCell ref="A36:L36"/>
    <mergeCell ref="A41:L41"/>
    <mergeCell ref="A42:L42"/>
    <mergeCell ref="A43:L43"/>
    <mergeCell ref="A44:L44"/>
    <mergeCell ref="A38:L38"/>
    <mergeCell ref="M33:N33"/>
    <mergeCell ref="M36:N36"/>
    <mergeCell ref="M37:N37"/>
    <mergeCell ref="M38:N38"/>
    <mergeCell ref="M39:N39"/>
    <mergeCell ref="M40:N40"/>
    <mergeCell ref="M41:N41"/>
    <mergeCell ref="M42:N42"/>
    <mergeCell ref="M43:N43"/>
  </mergeCells>
  <pageMargins left="0.31496062992125984" right="3.937007874015748E-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ДДК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2016-03-31T07:16:47Z</dcterms:modified>
</cp:coreProperties>
</file>