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Лист1!$A$1:$M$40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5"/>
  <c r="C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B60"/>
  <c r="B61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61"/>
  <c r="C62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3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B128"/>
  <c r="B129" s="1"/>
  <c r="A129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C129"/>
  <c r="C130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3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B281"/>
  <c r="B282" s="1"/>
  <c r="B283" s="1"/>
  <c r="B284" s="1"/>
  <c r="B285" s="1"/>
  <c r="B286" s="1"/>
  <c r="C282"/>
  <c r="C283" s="1"/>
  <c r="C284" s="1"/>
  <c r="C285" s="1"/>
  <c r="C286" s="1"/>
  <c r="C287" s="1"/>
  <c r="C288" s="1"/>
  <c r="B287"/>
  <c r="B288" s="1"/>
  <c r="A288"/>
  <c r="A289" s="1"/>
  <c r="A290" s="1"/>
  <c r="A291" s="1"/>
  <c r="A292" s="1"/>
  <c r="A293" s="1"/>
  <c r="A294" s="1"/>
  <c r="A295" s="1"/>
  <c r="A296" s="1"/>
  <c r="B289"/>
  <c r="B290" s="1"/>
  <c r="C289"/>
  <c r="C290"/>
  <c r="C291" s="1"/>
  <c r="B291"/>
  <c r="B292" s="1"/>
  <c r="B293" s="1"/>
  <c r="B294" s="1"/>
  <c r="B295" s="1"/>
  <c r="B296" s="1"/>
  <c r="B297" s="1"/>
  <c r="C292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C469"/>
  <c r="C470" s="1"/>
  <c r="C471" s="1"/>
  <c r="C472" s="1"/>
  <c r="C473" s="1"/>
  <c r="C474" s="1"/>
  <c r="C475" s="1"/>
  <c r="B47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L767" s="1"/>
  <c r="O767" s="1"/>
  <c r="K768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K728"/>
  <c r="K727"/>
  <c r="K726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L640"/>
  <c r="K635"/>
  <c r="K634"/>
  <c r="K633"/>
  <c r="K632"/>
  <c r="K631"/>
  <c r="K628"/>
  <c r="K627"/>
  <c r="K626"/>
  <c r="K625"/>
  <c r="K624"/>
  <c r="K623"/>
  <c r="L623"/>
  <c r="K618"/>
  <c r="K617"/>
  <c r="K616"/>
  <c r="K615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L172" s="1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L62"/>
  <c r="D62" s="1"/>
  <c r="D63" s="1"/>
  <c r="D64" s="1"/>
  <c r="D65" s="1"/>
  <c r="D66" s="1"/>
  <c r="D67" s="1"/>
  <c r="L96"/>
  <c r="D96" s="1"/>
  <c r="D97" s="1"/>
  <c r="D98" s="1"/>
  <c r="D99" s="1"/>
  <c r="D100" s="1"/>
  <c r="D101" s="1"/>
  <c r="L164"/>
  <c r="O164" s="1"/>
  <c r="L181"/>
  <c r="L198"/>
  <c r="O198" s="1"/>
  <c r="L232"/>
  <c r="O232" s="1"/>
  <c r="L249"/>
  <c r="L257"/>
  <c r="L283"/>
  <c r="O283" s="1"/>
  <c r="L300"/>
  <c r="O300" s="1"/>
  <c r="L325"/>
  <c r="L351"/>
  <c r="O351" s="1"/>
  <c r="L368"/>
  <c r="O368" s="1"/>
  <c r="L393"/>
  <c r="L419"/>
  <c r="L427"/>
  <c r="L453"/>
  <c r="O453" s="1"/>
  <c r="L470"/>
  <c r="O470" s="1"/>
  <c r="L495"/>
  <c r="L521"/>
  <c r="O521" s="1"/>
  <c r="L538"/>
  <c r="L546"/>
  <c r="L572"/>
  <c r="L580"/>
  <c r="L726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38"/>
  <c r="O130" s="1"/>
  <c r="L155"/>
  <c r="L189"/>
  <c r="O181" s="1"/>
  <c r="L266"/>
  <c r="O266" s="1"/>
  <c r="L317"/>
  <c r="O317" s="1"/>
  <c r="L334"/>
  <c r="O334" s="1"/>
  <c r="L385"/>
  <c r="O385" s="1"/>
  <c r="L410"/>
  <c r="L436"/>
  <c r="O436" s="1"/>
  <c r="L487"/>
  <c r="O487" s="1"/>
  <c r="L504"/>
  <c r="O504" s="1"/>
  <c r="L597"/>
  <c r="O589" s="1"/>
  <c r="L614"/>
  <c r="O606" s="1"/>
  <c r="L631"/>
  <c r="O623" s="1"/>
  <c r="L648"/>
  <c r="O640" s="1"/>
  <c r="L721"/>
  <c r="O719" s="1"/>
  <c r="L801"/>
  <c r="O794" s="1"/>
  <c r="L812"/>
  <c r="O812" s="1"/>
  <c r="L839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O147"/>
  <c r="O732"/>
  <c r="O824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223"/>
  <c r="O215" s="1"/>
  <c r="L402"/>
  <c r="O402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72"/>
  <c r="O538"/>
  <c r="O419"/>
  <c r="O249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<sst xmlns="http://schemas.openxmlformats.org/spreadsheetml/2006/main" count="3410" uniqueCount="685">
  <si>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</si>
  <si>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</si>
  <si>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</si>
  <si>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</si>
  <si>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</si>
  <si>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</si>
  <si>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</si>
  <si>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</si>
  <si>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</si>
  <si>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</si>
  <si>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</si>
  <si>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</si>
  <si>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</si>
  <si>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</si>
  <si>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</si>
  <si>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</si>
  <si>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</si>
  <si>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</si>
  <si>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</si>
  <si>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</si>
  <si>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</si>
  <si>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</si>
  <si>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</si>
  <si>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</si>
  <si>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</si>
  <si>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</si>
  <si>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</si>
  <si>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</si>
  <si>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</si>
  <si>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</si>
  <si>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</si>
  <si>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</si>
  <si>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</si>
  <si>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</si>
  <si>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</si>
  <si>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</si>
  <si>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</si>
  <si>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</si>
  <si>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</si>
  <si>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</si>
  <si>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</si>
  <si>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</si>
  <si>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</si>
  <si>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</si>
  <si>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</si>
  <si>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</si>
  <si>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</si>
  <si>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</si>
  <si>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</si>
  <si>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</si>
  <si>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</si>
  <si>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</si>
  <si>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</si>
  <si>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</si>
  <si>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</si>
  <si>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</si>
  <si>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</si>
  <si>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</si>
  <si>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</si>
  <si>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</si>
  <si>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</si>
  <si>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</si>
  <si>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</si>
  <si>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</si>
  <si>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</si>
  <si>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</si>
  <si>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</si>
  <si>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</si>
  <si>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</si>
  <si>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</si>
  <si>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</si>
  <si>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</si>
  <si>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</si>
  <si>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</si>
  <si>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</si>
  <si>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</si>
  <si>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</si>
  <si>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</si>
  <si>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</si>
  <si>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</si>
  <si>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</si>
  <si>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</si>
  <si>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</si>
  <si>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</si>
  <si>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</si>
  <si>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</si>
  <si>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</si>
  <si>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</si>
  <si>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</si>
  <si>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</si>
  <si>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</si>
  <si>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</si>
  <si>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</si>
  <si>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</si>
  <si>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</si>
  <si>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</si>
  <si>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</si>
  <si>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</si>
  <si>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</si>
  <si>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</si>
  <si>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</si>
  <si>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</si>
  <si>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</si>
  <si>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</si>
  <si>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</si>
  <si>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</si>
  <si>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</si>
  <si>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</si>
  <si>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</si>
  <si>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</si>
  <si>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</si>
  <si>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</si>
  <si>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</si>
  <si>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</si>
  <si>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</si>
  <si>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</si>
  <si>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</si>
  <si>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</si>
  <si>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</si>
  <si>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</si>
  <si>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</si>
  <si>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</si>
  <si>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</si>
  <si>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</si>
  <si>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</si>
  <si>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</si>
  <si>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</si>
  <si>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</si>
  <si>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</si>
  <si>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</si>
  <si>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</si>
  <si>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</si>
  <si>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</si>
  <si>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</si>
  <si>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</si>
  <si>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</si>
  <si>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</si>
  <si>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</si>
  <si>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</si>
  <si>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</si>
  <si>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</si>
  <si>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</si>
  <si>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</si>
  <si>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</si>
  <si>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</si>
  <si>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</si>
  <si>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</si>
  <si>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</si>
  <si>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</si>
  <si>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</si>
  <si>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</si>
  <si>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</si>
  <si>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</si>
  <si>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</si>
  <si>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</si>
  <si>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</si>
  <si>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</si>
  <si>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</si>
  <si>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</si>
  <si>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</si>
  <si>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</si>
  <si>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</si>
  <si>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</si>
  <si>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</si>
  <si>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</si>
  <si>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</si>
  <si>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</si>
  <si>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</si>
  <si>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</si>
  <si>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</si>
  <si>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</si>
  <si>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</si>
  <si>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</si>
  <si>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</si>
  <si>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</si>
  <si>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</si>
  <si>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</si>
  <si>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</si>
  <si>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</si>
  <si>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</si>
  <si>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</si>
  <si>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</si>
  <si>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</si>
  <si>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</si>
  <si>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</si>
  <si>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</si>
  <si>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</si>
  <si>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</si>
  <si>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</si>
  <si>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</si>
  <si>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</si>
  <si>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</si>
  <si>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</si>
  <si>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</si>
  <si>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</si>
  <si>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</si>
  <si>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</si>
  <si>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</si>
  <si>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</si>
  <si>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</si>
  <si>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</si>
  <si>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</si>
  <si>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</si>
  <si>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</si>
  <si>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</si>
  <si>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</si>
  <si>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</si>
  <si>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</si>
  <si>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</si>
  <si>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</si>
  <si>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</si>
  <si>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</si>
  <si>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</si>
  <si>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</si>
  <si>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</si>
  <si>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</si>
  <si>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</si>
  <si>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</si>
  <si>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</si>
  <si>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</si>
  <si>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</si>
  <si>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</si>
  <si>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</si>
  <si>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</si>
  <si>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</si>
  <si>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</si>
  <si>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</si>
  <si>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</si>
  <si>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</si>
  <si>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</si>
  <si>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</si>
  <si>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</si>
  <si>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</si>
  <si>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</si>
  <si>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</si>
  <si>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</si>
  <si>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</si>
  <si>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</si>
  <si>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</si>
  <si>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</si>
  <si>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</si>
  <si>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</si>
  <si>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</si>
  <si>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</si>
  <si>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</si>
  <si>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</si>
  <si>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</si>
  <si>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</si>
  <si>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</si>
  <si>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</si>
  <si>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</si>
  <si>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</si>
  <si>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</si>
  <si>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</si>
  <si>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</si>
  <si>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</si>
  <si>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</si>
  <si>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</si>
  <si>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</si>
  <si>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</si>
  <si>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</si>
  <si>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</si>
  <si>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</si>
  <si>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</si>
  <si>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</si>
  <si>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</si>
  <si>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</si>
  <si>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</si>
  <si>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</si>
  <si>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</si>
  <si>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</si>
  <si>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</si>
  <si>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</si>
  <si>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</si>
  <si>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</si>
  <si>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</si>
  <si>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</si>
  <si>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</si>
  <si>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</si>
  <si>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</si>
  <si>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</si>
  <si>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</si>
  <si>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</si>
  <si>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</si>
  <si>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</si>
  <si>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</si>
  <si>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</si>
  <si>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</si>
  <si>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</si>
  <si>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</si>
  <si>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</si>
  <si>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</si>
  <si>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</si>
  <si>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</si>
  <si>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</si>
  <si>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</si>
  <si>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</si>
  <si>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</si>
  <si>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</si>
  <si>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</si>
  <si>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</si>
  <si>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</si>
  <si>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</si>
  <si>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</si>
  <si>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</si>
  <si>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</si>
  <si>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</si>
  <si>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</si>
  <si>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</si>
  <si>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</si>
  <si>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</si>
  <si>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</si>
  <si>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</si>
  <si>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</si>
  <si>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</si>
  <si>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</si>
  <si>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</si>
  <si>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</si>
  <si>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</si>
  <si>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</si>
  <si>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</si>
  <si>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</si>
  <si>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</si>
  <si>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</si>
  <si>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</si>
  <si>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</si>
  <si>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</si>
  <si>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</si>
  <si>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</si>
  <si>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</si>
  <si>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</si>
  <si>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</si>
  <si>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</si>
  <si>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</si>
  <si>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</si>
  <si>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</si>
  <si>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</si>
  <si>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</si>
  <si>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</si>
  <si>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</si>
  <si>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</si>
  <si>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</si>
  <si>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</si>
  <si>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</si>
  <si>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</si>
  <si>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</si>
  <si>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</si>
  <si>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</si>
  <si>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</si>
  <si>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</si>
  <si>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</si>
  <si>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</si>
  <si>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</si>
  <si>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</si>
  <si>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</si>
  <si>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</si>
  <si>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</si>
  <si>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</si>
  <si>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</si>
  <si>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</si>
  <si>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</si>
  <si>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</si>
  <si>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</si>
  <si>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</si>
  <si>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</si>
  <si>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</si>
  <si>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</si>
  <si>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</si>
  <si>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</si>
  <si>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</si>
  <si>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</si>
  <si>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</si>
  <si>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</si>
  <si>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</si>
  <si>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</si>
  <si>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</si>
  <si>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</si>
  <si>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</si>
  <si>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</si>
  <si>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</si>
  <si>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</si>
  <si>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</si>
  <si>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</si>
  <si>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</si>
  <si>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</si>
  <si>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</si>
  <si>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</si>
  <si>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</si>
  <si>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</si>
  <si>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</si>
  <si>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</si>
  <si>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</si>
  <si>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</si>
  <si>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</si>
  <si>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</si>
  <si>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</si>
  <si>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</si>
  <si>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</si>
  <si>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</si>
  <si>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</si>
  <si>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</si>
  <si>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</si>
  <si>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</si>
  <si>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</si>
  <si>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</si>
  <si>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</si>
  <si>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</si>
  <si>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</si>
  <si>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</si>
  <si>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</si>
  <si>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</si>
  <si>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</si>
  <si>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</si>
  <si>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</si>
  <si>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</si>
  <si>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</si>
  <si>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</si>
  <si>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</si>
  <si>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</si>
  <si>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</si>
  <si>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</si>
  <si>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</si>
  <si>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</si>
  <si>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</si>
  <si>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</si>
  <si>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</si>
  <si>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</si>
  <si>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</si>
  <si>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</si>
  <si>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</si>
  <si>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</si>
  <si>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</si>
  <si>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</si>
  <si>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</si>
  <si>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</si>
  <si>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</si>
  <si>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</si>
  <si>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</si>
  <si>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</si>
  <si>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</si>
  <si>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</si>
  <si>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</si>
  <si>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</si>
  <si>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</si>
  <si>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</si>
  <si>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</si>
  <si>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</si>
  <si>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</si>
  <si>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</si>
  <si>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</si>
  <si>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</si>
  <si>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</si>
  <si>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</si>
  <si>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</si>
  <si>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</si>
  <si>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</si>
  <si>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</si>
  <si>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</si>
  <si>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</si>
  <si>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</si>
  <si>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</si>
  <si>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</si>
  <si>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</si>
  <si>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</si>
  <si>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</si>
  <si>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</si>
  <si>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</si>
  <si>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</si>
  <si>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</si>
  <si>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</si>
  <si>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</si>
  <si>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</si>
  <si>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</si>
  <si>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</si>
  <si>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</si>
  <si>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</si>
  <si>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</si>
  <si>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</si>
  <si>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</si>
  <si>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</si>
  <si>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</si>
  <si>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</si>
  <si>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</si>
  <si>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</si>
  <si>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</si>
  <si>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</si>
  <si>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</si>
  <si>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</si>
  <si>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</si>
  <si>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</si>
  <si>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</si>
  <si>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</si>
  <si>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</si>
  <si>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</si>
  <si>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</si>
  <si>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</si>
  <si>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</si>
  <si>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</si>
  <si>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</si>
  <si>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</si>
  <si>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</si>
  <si>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</si>
  <si>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</si>
  <si>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</si>
  <si>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</si>
  <si>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</si>
  <si>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</si>
  <si>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</si>
  <si>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</si>
  <si>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</si>
  <si>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</si>
  <si>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</si>
  <si>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</si>
  <si>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</si>
  <si>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</si>
  <si>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</si>
  <si>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</si>
  <si>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</si>
  <si>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</si>
  <si>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</si>
  <si>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</si>
  <si>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</si>
  <si>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</si>
  <si>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</si>
  <si>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</si>
  <si>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</si>
  <si>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</si>
  <si>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</si>
  <si>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</si>
  <si>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</si>
  <si>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</si>
  <si>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</si>
  <si>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</si>
  <si>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</si>
  <si>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</si>
  <si>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</si>
  <si>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</si>
  <si>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</si>
  <si>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</si>
  <si>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</si>
  <si>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</si>
  <si>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</si>
  <si>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</si>
  <si>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</si>
  <si>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</si>
  <si>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</si>
  <si>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</si>
  <si>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</si>
  <si>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</si>
  <si>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</si>
  <si>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</si>
  <si>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</si>
  <si>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</si>
  <si>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</si>
  <si>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</si>
  <si>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</si>
  <si>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</si>
  <si>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</si>
  <si>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</si>
  <si>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</si>
  <si>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</si>
  <si>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</si>
  <si>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</si>
  <si>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</si>
  <si>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</si>
  <si>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</si>
  <si>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</si>
  <si>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</si>
  <si>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</si>
  <si>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</si>
  <si>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</si>
  <si>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</si>
  <si>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</si>
  <si>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</si>
  <si>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</si>
  <si>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</si>
  <si>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</si>
  <si>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</si>
  <si>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</si>
  <si>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</si>
  <si>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</si>
  <si>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</si>
  <si>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</si>
  <si>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</si>
  <si>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</si>
  <si>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</si>
  <si>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</si>
  <si>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</si>
  <si>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</si>
  <si>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</si>
  <si>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</si>
  <si>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</si>
  <si>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</si>
  <si>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</si>
  <si>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</si>
  <si>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</si>
  <si>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</si>
  <si>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</si>
  <si>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</si>
  <si>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</si>
  <si>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</si>
  <si>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</si>
  <si>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</si>
  <si>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</si>
  <si>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</si>
  <si>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</si>
  <si>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</si>
  <si>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</si>
  <si>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</si>
  <si>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</si>
  <si>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</si>
  <si>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</si>
  <si>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</si>
  <si>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</si>
  <si>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</si>
  <si>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</si>
  <si>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</si>
  <si>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</si>
  <si>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</si>
  <si>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</si>
  <si>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</si>
  <si>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</si>
  <si>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</si>
  <si>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</si>
  <si>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</si>
  <si>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</si>
  <si>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</si>
  <si>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</si>
  <si>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</si>
  <si>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</si>
  <si>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</si>
  <si>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</si>
  <si>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</si>
  <si>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</si>
  <si>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</si>
  <si>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</si>
  <si>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</si>
  <si>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</si>
  <si>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</si>
  <si>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</si>
  <si>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</si>
  <si>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</si>
  <si>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</si>
  <si>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</si>
  <si>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</si>
  <si>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</si>
  <si>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</si>
  <si>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</si>
  <si>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</si>
  <si>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</si>
  <si>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</si>
  <si>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</si>
  <si>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</si>
  <si>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</si>
  <si>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</si>
  <si>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</si>
  <si>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</si>
  <si>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</si>
  <si>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</si>
  <si>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</si>
  <si>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</si>
  <si>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</si>
  <si>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</si>
  <si>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</si>
  <si>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</si>
  <si>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</si>
  <si>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</si>
  <si>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</si>
  <si>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</si>
  <si>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</si>
  <si>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</si>
  <si>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</si>
  <si>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</si>
  <si>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"Детский сад № 2 "Дюймовочка"  общеразвивающего вида с приоритетным осуществлением деятельности по художественно - эстетическому развитию детей" </t>
  </si>
  <si>
    <t>8. Реализация дополнительных общеразвивающих программ                     Не указано; Не указано; Не указано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</si>
  <si>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</si>
  <si>
    <t xml:space="preserve">Заведующая МБДОУ № 2 "Дюймовочка"                                   Е.В. Миндруль                                                                                                                   07.07.2016 год                                                                                                                                                                                                                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</si>
  <si>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2 квартал 2016 г.</t>
  </si>
  <si>
    <t>Фактическое значение за 2 квартал 2016 года</t>
  </si>
  <si>
    <t>3. Реализация основных общеобразовательных программ дошкольного образования . Адаптированные образовательные программы. Дети- инвалиды От 3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</si>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</sst>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1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0" fontId="12" fillId="0" borderId="2" xfId="0" applyNumberFormat="1" applyFont="1" applyBorder="1" applyAlignment="1">
      <alignment horizontal="center" vertical="top"/>
    </xf>
    <xf numFmtId="10" fontId="12" fillId="0" borderId="6" xfId="0" applyNumberFormat="1" applyFont="1" applyBorder="1" applyAlignment="1">
      <alignment horizontal="center" vertical="top"/>
    </xf>
    <xf numFmtId="10" fontId="12" fillId="0" borderId="5" xfId="0" applyNumberFormat="1" applyFont="1" applyBorder="1" applyAlignment="1">
      <alignment horizontal="center" vertical="top"/>
    </xf>
    <xf numFmtId="10" fontId="12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9" fontId="12" fillId="0" borderId="2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0" t="s">
        <v>23</v>
      </c>
      <c r="G8" s="111"/>
      <c r="H8" s="111"/>
      <c r="I8" s="111"/>
      <c r="J8" s="111"/>
      <c r="K8" s="111"/>
      <c r="L8" s="111"/>
      <c r="M8" s="111"/>
      <c r="N8" s="111"/>
      <c r="O8" s="11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0" t="s">
        <v>24</v>
      </c>
      <c r="G9" s="111"/>
      <c r="H9" s="111"/>
      <c r="I9" s="111"/>
      <c r="J9" s="111"/>
      <c r="K9" s="111"/>
      <c r="L9" s="111"/>
      <c r="M9" s="111"/>
      <c r="N9" s="111"/>
      <c r="O9" s="11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29</v>
      </c>
      <c r="N11" s="19" t="s">
        <v>30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8"/>
      <c r="M12" s="19"/>
      <c r="N12" s="19" t="s">
        <v>35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8"/>
      <c r="M13" s="19"/>
      <c r="N13" s="19" t="s">
        <v>35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8"/>
      <c r="M14" s="19"/>
      <c r="N14" s="19" t="s">
        <v>35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8"/>
      <c r="M15" s="19"/>
      <c r="N15" s="19" t="s">
        <v>35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9"/>
      <c r="M16" s="19" t="s">
        <v>50</v>
      </c>
      <c r="N16" s="19" t="s">
        <v>30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35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59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59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35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35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0" t="s">
        <v>69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0" t="s">
        <v>24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8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8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8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8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9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101" t="s">
        <v>20</v>
      </c>
      <c r="N34" s="10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0" t="s">
        <v>80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0" t="s">
        <v>24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30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8"/>
      <c r="M46" s="20"/>
      <c r="N46" s="19" t="s">
        <v>35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8"/>
      <c r="M47" s="20"/>
      <c r="N47" s="19" t="s">
        <v>35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8"/>
      <c r="M48" s="20"/>
      <c r="N48" s="19" t="s">
        <v>35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8"/>
      <c r="M49" s="20"/>
      <c r="N49" s="19" t="s">
        <v>35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9"/>
      <c r="M50" s="20"/>
      <c r="N50" s="19" t="s">
        <v>30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101" t="s">
        <v>20</v>
      </c>
      <c r="N51" s="101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8">
        <f>(K53+K54+K55+K56+K57)/5</f>
        <v>1</v>
      </c>
      <c r="M53" s="20"/>
      <c r="N53" s="19" t="s">
        <v>35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79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79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35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35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0" t="s">
        <v>88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0" t="s">
        <v>24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29</v>
      </c>
      <c r="N62" s="19" t="s">
        <v>30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8"/>
      <c r="M63" s="19"/>
      <c r="N63" s="19" t="s">
        <v>35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8"/>
      <c r="M64" s="19"/>
      <c r="N64" s="19" t="s">
        <v>35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8"/>
      <c r="M65" s="19"/>
      <c r="N65" s="19" t="s">
        <v>35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8"/>
      <c r="M66" s="19"/>
      <c r="N66" s="19" t="s">
        <v>35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9"/>
      <c r="M67" s="19" t="s">
        <v>50</v>
      </c>
      <c r="N67" s="19" t="s">
        <v>30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101" t="s">
        <v>20</v>
      </c>
      <c r="N68" s="101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35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79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79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35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35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0" t="s">
        <v>96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0" t="s">
        <v>24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29</v>
      </c>
      <c r="N79" s="19" t="s">
        <v>30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8"/>
      <c r="M80" s="20"/>
      <c r="N80" s="19" t="s">
        <v>35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8"/>
      <c r="M81" s="20"/>
      <c r="N81" s="19" t="s">
        <v>35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8"/>
      <c r="M82" s="20"/>
      <c r="N82" s="19" t="s">
        <v>35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8"/>
      <c r="M83" s="20"/>
      <c r="N83" s="19" t="s">
        <v>35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9"/>
      <c r="M84" s="19" t="s">
        <v>50</v>
      </c>
      <c r="N84" s="19" t="s">
        <v>30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101" t="s">
        <v>20</v>
      </c>
      <c r="N85" s="101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35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79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79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104</v>
      </c>
      <c r="N90" s="19" t="s">
        <v>35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35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0" t="s">
        <v>105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0" t="s">
        <v>24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8">
        <f>(K96+K97+K98+K99+K100+K101)/6</f>
        <v>1.9166666666666667</v>
      </c>
      <c r="M96" s="19" t="s">
        <v>29</v>
      </c>
      <c r="N96" s="19" t="s">
        <v>30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35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8"/>
      <c r="M98" s="20"/>
      <c r="N98" s="19" t="s">
        <v>35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8"/>
      <c r="M99" s="20"/>
      <c r="N99" s="19" t="s">
        <v>35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8"/>
      <c r="M100" s="20"/>
      <c r="N100" s="19" t="s">
        <v>35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9"/>
      <c r="M101" s="19" t="s">
        <v>50</v>
      </c>
      <c r="N101" s="19" t="s">
        <v>30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101" t="s">
        <v>20</v>
      </c>
      <c r="N102" s="101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35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79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79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35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35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115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24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29</v>
      </c>
      <c r="N113" s="19" t="s">
        <v>30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8"/>
      <c r="M114" s="20"/>
      <c r="N114" s="19" t="s">
        <v>35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8"/>
      <c r="M115" s="20"/>
      <c r="N115" s="19" t="s">
        <v>35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8"/>
      <c r="M116" s="20"/>
      <c r="N116" s="19" t="s">
        <v>35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8"/>
      <c r="M117" s="20"/>
      <c r="N117" s="19" t="s">
        <v>35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9"/>
      <c r="M118" s="19" t="s">
        <v>50</v>
      </c>
      <c r="N118" s="19" t="s">
        <v>30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101" t="s">
        <v>20</v>
      </c>
      <c r="N119" s="101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35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79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79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35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35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124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24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29</v>
      </c>
      <c r="N130" s="19" t="s">
        <v>30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8"/>
      <c r="M131" s="20"/>
      <c r="N131" s="19" t="s">
        <v>35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8"/>
      <c r="M132" s="20"/>
      <c r="N132" s="19" t="s">
        <v>35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8"/>
      <c r="M133" s="20"/>
      <c r="N133" s="19" t="s">
        <v>35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8"/>
      <c r="M134" s="20"/>
      <c r="N134" s="19" t="s">
        <v>35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9"/>
      <c r="M135" s="19" t="s">
        <v>50</v>
      </c>
      <c r="N135" s="19" t="s">
        <v>30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101" t="s">
        <v>20</v>
      </c>
      <c r="N136" s="101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8">
        <f>(K138+K139+K140+K141+K142)/5</f>
        <v>1</v>
      </c>
      <c r="M138" s="20"/>
      <c r="N138" s="19" t="s">
        <v>35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79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79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35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35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131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24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29</v>
      </c>
      <c r="N147" s="34" t="s">
        <v>30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8"/>
      <c r="M148" s="20"/>
      <c r="N148" s="34" t="s">
        <v>35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8"/>
      <c r="M149" s="20"/>
      <c r="N149" s="34" t="s">
        <v>35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8"/>
      <c r="M150" s="20"/>
      <c r="N150" s="34" t="s">
        <v>35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8"/>
      <c r="M151" s="19"/>
      <c r="N151" s="34" t="s">
        <v>35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9"/>
      <c r="M152" s="19" t="s">
        <v>50</v>
      </c>
      <c r="N152" s="34" t="s">
        <v>30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101" t="s">
        <v>20</v>
      </c>
      <c r="N153" s="102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8">
        <f>(K155+K156+K157+K158+K159)/5</f>
        <v>1</v>
      </c>
      <c r="M155" s="20"/>
      <c r="N155" s="34" t="s">
        <v>35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79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79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35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35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139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24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29</v>
      </c>
      <c r="N164" s="19" t="s">
        <v>30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8"/>
      <c r="M165" s="20"/>
      <c r="N165" s="19" t="s">
        <v>35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8"/>
      <c r="M166" s="20"/>
      <c r="N166" s="19" t="s">
        <v>35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8"/>
      <c r="M167" s="20"/>
      <c r="N167" s="19" t="s">
        <v>35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8"/>
      <c r="M168" s="20"/>
      <c r="N168" s="19" t="s">
        <v>35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9"/>
      <c r="M169" s="19"/>
      <c r="N169" s="19" t="s">
        <v>30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101" t="s">
        <v>20</v>
      </c>
      <c r="N170" s="101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8">
        <f>(K172+K173+K174+K175+K176)/5</f>
        <v>1</v>
      </c>
      <c r="M172" s="20"/>
      <c r="N172" s="19" t="s">
        <v>35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79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79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35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35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147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24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29</v>
      </c>
      <c r="N181" s="19" t="s">
        <v>30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8"/>
      <c r="M182" s="20" t="s">
        <v>72</v>
      </c>
      <c r="N182" s="19" t="s">
        <v>35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8"/>
      <c r="M183" s="20"/>
      <c r="N183" s="19" t="s">
        <v>35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8"/>
      <c r="M184" s="20"/>
      <c r="N184" s="19" t="s">
        <v>35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8"/>
      <c r="M185" s="19" t="s">
        <v>77</v>
      </c>
      <c r="N185" s="19" t="s">
        <v>35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9"/>
      <c r="M186" s="19" t="s">
        <v>50</v>
      </c>
      <c r="N186" s="19" t="s">
        <v>30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101" t="s">
        <v>20</v>
      </c>
      <c r="N187" s="101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8">
        <f>(K189+K190+K191+K192+K193)/5</f>
        <v>1.0893049932523617</v>
      </c>
      <c r="M189" s="20"/>
      <c r="N189" s="19" t="s">
        <v>35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79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79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104</v>
      </c>
      <c r="N192" s="19" t="s">
        <v>35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155</v>
      </c>
      <c r="N193" s="19" t="s">
        <v>35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156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24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8">
        <f>(K198+K199+K200+K201+K202+K203)/6</f>
        <v>1.9198592375366568</v>
      </c>
      <c r="M198" s="19" t="s">
        <v>29</v>
      </c>
      <c r="N198" s="19" t="s">
        <v>30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8"/>
      <c r="M199" s="20" t="s">
        <v>72</v>
      </c>
      <c r="N199" s="19" t="s">
        <v>35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8"/>
      <c r="M200" s="20"/>
      <c r="N200" s="19" t="s">
        <v>35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8"/>
      <c r="M201" s="20"/>
      <c r="N201" s="19" t="s">
        <v>35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8"/>
      <c r="M202" s="20" t="s">
        <v>155</v>
      </c>
      <c r="N202" s="19" t="s">
        <v>35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9"/>
      <c r="M203" s="19" t="s">
        <v>50</v>
      </c>
      <c r="N203" s="19" t="s">
        <v>30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101" t="s">
        <v>20</v>
      </c>
      <c r="N204" s="101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8">
        <f>(K206+K207+K208+K209+K210)/5</f>
        <v>1.0021678321678322</v>
      </c>
      <c r="M206" s="20"/>
      <c r="N206" s="19" t="s">
        <v>35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79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79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35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155</v>
      </c>
      <c r="N210" s="19" t="s">
        <v>35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164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24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29</v>
      </c>
      <c r="N215" s="19" t="s">
        <v>30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8"/>
      <c r="M216" s="20" t="s">
        <v>72</v>
      </c>
      <c r="N216" s="19" t="s">
        <v>35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8"/>
      <c r="M217" s="20"/>
      <c r="N217" s="19" t="s">
        <v>35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8"/>
      <c r="M218" s="20"/>
      <c r="N218" s="19" t="s">
        <v>35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8"/>
      <c r="M219" s="20" t="s">
        <v>155</v>
      </c>
      <c r="N219" s="19" t="s">
        <v>35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9"/>
      <c r="M220" s="19" t="s">
        <v>50</v>
      </c>
      <c r="N220" s="19" t="s">
        <v>30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101" t="s">
        <v>20</v>
      </c>
      <c r="N221" s="101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8">
        <f>(K223+K224+K225+K226+K227)/5</f>
        <v>1.0163461538461538</v>
      </c>
      <c r="M223" s="20"/>
      <c r="N223" s="19" t="s">
        <v>35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79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79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35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155</v>
      </c>
      <c r="N227" s="19" t="s">
        <v>35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171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24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8">
        <f>(K232+K233+K234+K235+K236+K237)/6</f>
        <v>1.5833333333333333</v>
      </c>
      <c r="M232" s="19" t="s">
        <v>29</v>
      </c>
      <c r="N232" s="19" t="s">
        <v>30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8"/>
      <c r="M233" s="20"/>
      <c r="N233" s="19" t="s">
        <v>35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8"/>
      <c r="M234" s="20"/>
      <c r="N234" s="19" t="s">
        <v>35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8"/>
      <c r="M235" s="20"/>
      <c r="N235" s="19" t="s">
        <v>35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8"/>
      <c r="M236" s="20"/>
      <c r="N236" s="19" t="s">
        <v>35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9"/>
      <c r="M237" s="19" t="s">
        <v>50</v>
      </c>
      <c r="N237" s="19" t="s">
        <v>30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101" t="s">
        <v>20</v>
      </c>
      <c r="N238" s="101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8">
        <f>(K240+K241+K242+K243+K244)/5</f>
        <v>1</v>
      </c>
      <c r="M240" s="20"/>
      <c r="N240" s="19" t="s">
        <v>35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79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79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35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35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179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24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8">
        <f>(K249+K250+K251+K252+K253+K254)/6</f>
        <v>2.0698130783845072</v>
      </c>
      <c r="M249" s="19" t="s">
        <v>29</v>
      </c>
      <c r="N249" s="19" t="s">
        <v>30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8"/>
      <c r="M250" s="20" t="s">
        <v>72</v>
      </c>
      <c r="N250" s="19" t="s">
        <v>35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8"/>
      <c r="M251" s="20"/>
      <c r="N251" s="19" t="s">
        <v>35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8"/>
      <c r="M252" s="20"/>
      <c r="N252" s="19" t="s">
        <v>35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8"/>
      <c r="M253" s="20" t="s">
        <v>155</v>
      </c>
      <c r="N253" s="19" t="s">
        <v>35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9"/>
      <c r="M254" s="19" t="s">
        <v>50</v>
      </c>
      <c r="N254" s="19" t="s">
        <v>30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101" t="s">
        <v>20</v>
      </c>
      <c r="N255" s="101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8">
        <f>(K257+K258+K259+K260+K261)/5</f>
        <v>1.0069646569646569</v>
      </c>
      <c r="M257" s="20"/>
      <c r="N257" s="19" t="s">
        <v>35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79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79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35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155</v>
      </c>
      <c r="N261" s="19" t="s">
        <v>35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186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24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8">
        <f>(K266+K267+K268+K269+K270+K271)/6</f>
        <v>1.8833333333333335</v>
      </c>
      <c r="M266" s="19" t="s">
        <v>29</v>
      </c>
      <c r="N266" s="19" t="s">
        <v>30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8"/>
      <c r="M267" s="20"/>
      <c r="N267" s="19" t="s">
        <v>35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8"/>
      <c r="M268" s="20"/>
      <c r="N268" s="19" t="s">
        <v>35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8"/>
      <c r="M269" s="20"/>
      <c r="N269" s="19" t="s">
        <v>35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8"/>
      <c r="M270" s="19"/>
      <c r="N270" s="19" t="s">
        <v>35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9"/>
      <c r="M271" s="19" t="s">
        <v>50</v>
      </c>
      <c r="N271" s="19" t="s">
        <v>30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101" t="s">
        <v>20</v>
      </c>
      <c r="N272" s="101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8">
        <f>(K274+K275+K276+K277+K278)/5</f>
        <v>1</v>
      </c>
      <c r="M274" s="20"/>
      <c r="N274" s="19" t="s">
        <v>35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79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79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35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35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194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24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8">
        <f>(K283+K284+K285+K286+K287+K288)/6</f>
        <v>1.7583333333333335</v>
      </c>
      <c r="M283" s="19" t="s">
        <v>29</v>
      </c>
      <c r="N283" s="19" t="s">
        <v>30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8"/>
      <c r="M284" s="20"/>
      <c r="N284" s="19" t="s">
        <v>35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8"/>
      <c r="M285" s="20"/>
      <c r="N285" s="19" t="s">
        <v>35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8"/>
      <c r="M286" s="20"/>
      <c r="N286" s="19" t="s">
        <v>35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8"/>
      <c r="M287" s="20"/>
      <c r="N287" s="19" t="s">
        <v>35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9"/>
      <c r="M288" s="19" t="s">
        <v>50</v>
      </c>
      <c r="N288" s="19" t="s">
        <v>30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101" t="s">
        <v>20</v>
      </c>
      <c r="N289" s="101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8">
        <f>(K291+K292+K293+K294+K295)/5</f>
        <v>1</v>
      </c>
      <c r="M291" s="20"/>
      <c r="N291" s="19" t="s">
        <v>35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79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79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35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35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202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24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8">
        <f>(K300+K301+K302+K303+K304+K305)/6</f>
        <v>1.7249999999999999</v>
      </c>
      <c r="M300" s="19" t="s">
        <v>29</v>
      </c>
      <c r="N300" s="19" t="s">
        <v>30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8"/>
      <c r="M301" s="20"/>
      <c r="N301" s="19" t="s">
        <v>35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8"/>
      <c r="M302" s="20"/>
      <c r="N302" s="19" t="s">
        <v>35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8"/>
      <c r="M303" s="20"/>
      <c r="N303" s="19" t="s">
        <v>35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8"/>
      <c r="M304" s="20"/>
      <c r="N304" s="19" t="s">
        <v>35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9"/>
      <c r="M305" s="19" t="s">
        <v>50</v>
      </c>
      <c r="N305" s="19" t="s">
        <v>30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101" t="s">
        <v>20</v>
      </c>
      <c r="N306" s="101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8">
        <f>(K308+K309+K310+K311+K312)/5</f>
        <v>1</v>
      </c>
      <c r="M308" s="20"/>
      <c r="N308" s="19" t="s">
        <v>35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79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79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35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35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210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24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8">
        <f>(K317+K318+K319+K320+K321+K322)/6</f>
        <v>1.5986419753086418</v>
      </c>
      <c r="M317" s="19" t="s">
        <v>29</v>
      </c>
      <c r="N317" s="19" t="s">
        <v>30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8"/>
      <c r="M318" s="20"/>
      <c r="N318" s="19" t="s">
        <v>35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8"/>
      <c r="M319" s="20"/>
      <c r="N319" s="19" t="s">
        <v>35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8"/>
      <c r="M320" s="20"/>
      <c r="N320" s="19" t="s">
        <v>35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8"/>
      <c r="M321" s="20"/>
      <c r="N321" s="19" t="s">
        <v>35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9"/>
      <c r="M322" s="19" t="s">
        <v>50</v>
      </c>
      <c r="N322" s="19" t="s">
        <v>30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51</v>
      </c>
      <c r="G323" s="111"/>
      <c r="H323" s="111"/>
      <c r="I323" s="111"/>
      <c r="J323" s="112"/>
      <c r="K323" s="20" t="s">
        <v>21</v>
      </c>
      <c r="L323" s="20" t="s">
        <v>22</v>
      </c>
      <c r="M323" s="101" t="s">
        <v>20</v>
      </c>
      <c r="N323" s="101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8">
        <f>(K325+K326+K327+K328+K329)/5</f>
        <v>1.0089743589743589</v>
      </c>
      <c r="M325" s="20"/>
      <c r="N325" s="19" t="s">
        <v>35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79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79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35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155</v>
      </c>
      <c r="N329" s="19" t="s">
        <v>35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218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24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8">
        <f>(K334+K335+K336+K337+K338+K339)/6</f>
        <v>1.8666666666666665</v>
      </c>
      <c r="M334" s="19" t="s">
        <v>29</v>
      </c>
      <c r="N334" s="19" t="s">
        <v>30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8"/>
      <c r="M335" s="20"/>
      <c r="N335" s="19" t="s">
        <v>35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8"/>
      <c r="M336" s="20"/>
      <c r="N336" s="19" t="s">
        <v>35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8"/>
      <c r="M337" s="20"/>
      <c r="N337" s="19" t="s">
        <v>35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8"/>
      <c r="M338" s="19"/>
      <c r="N338" s="19" t="s">
        <v>35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9"/>
      <c r="M339" s="19" t="s">
        <v>50</v>
      </c>
      <c r="N339" s="19" t="s">
        <v>30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101" t="s">
        <v>20</v>
      </c>
      <c r="N340" s="101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8">
        <f>(K342+K343+K344+K345+K346)/5</f>
        <v>1</v>
      </c>
      <c r="M342" s="20"/>
      <c r="N342" s="19" t="s">
        <v>35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79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79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35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35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225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24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8">
        <f>(K351+K352+K353+K354+K355+K356)/6</f>
        <v>1.9112745098039217</v>
      </c>
      <c r="M351" s="19" t="s">
        <v>29</v>
      </c>
      <c r="N351" s="19" t="s">
        <v>30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35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8"/>
      <c r="M353" s="20"/>
      <c r="N353" s="19" t="s">
        <v>35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8"/>
      <c r="M354" s="20"/>
      <c r="N354" s="19" t="s">
        <v>35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8"/>
      <c r="M355" s="20"/>
      <c r="N355" s="19" t="s">
        <v>35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9"/>
      <c r="M356" s="19" t="s">
        <v>50</v>
      </c>
      <c r="N356" s="19" t="s">
        <v>30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101" t="s">
        <v>20</v>
      </c>
      <c r="N357" s="101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8">
        <f>(K359+K360+K361+K362+K363)/5</f>
        <v>1</v>
      </c>
      <c r="M359" s="20"/>
      <c r="N359" s="19" t="s">
        <v>35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79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79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35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35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232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24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8">
        <f>(K368+K369+K370+K371+K372+K373)/6</f>
        <v>2.1666666666666665</v>
      </c>
      <c r="M368" s="19" t="s">
        <v>29</v>
      </c>
      <c r="N368" s="19" t="s">
        <v>30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8"/>
      <c r="M369" s="20"/>
      <c r="N369" s="19" t="s">
        <v>35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8"/>
      <c r="M370" s="20"/>
      <c r="N370" s="19" t="s">
        <v>35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8"/>
      <c r="M371" s="20"/>
      <c r="N371" s="19" t="s">
        <v>35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8"/>
      <c r="M372" s="20"/>
      <c r="N372" s="19" t="s">
        <v>35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9"/>
      <c r="M373" s="19" t="s">
        <v>50</v>
      </c>
      <c r="N373" s="19" t="s">
        <v>30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101" t="s">
        <v>20</v>
      </c>
      <c r="N374" s="101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8">
        <f>(K376+K377+K378+K379+K380)/5</f>
        <v>1</v>
      </c>
      <c r="M376" s="20"/>
      <c r="N376" s="19" t="s">
        <v>35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79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79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35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35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240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24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8">
        <f>(K385+K386+K387+K388+K389+K390)/6</f>
        <v>1</v>
      </c>
      <c r="M385" s="20"/>
      <c r="N385" s="19" t="s">
        <v>30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8"/>
      <c r="M386" s="20"/>
      <c r="N386" s="19" t="s">
        <v>35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8"/>
      <c r="M387" s="20"/>
      <c r="N387" s="19" t="s">
        <v>35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8"/>
      <c r="M388" s="20"/>
      <c r="N388" s="19" t="s">
        <v>35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8"/>
      <c r="M389" s="20"/>
      <c r="N389" s="19" t="s">
        <v>35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9"/>
      <c r="M390" s="20"/>
      <c r="N390" s="19" t="s">
        <v>30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101" t="s">
        <v>20</v>
      </c>
      <c r="N391" s="101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8">
        <f>(K393+K394+K395+K396+K397)/5</f>
        <v>1</v>
      </c>
      <c r="M393" s="20"/>
      <c r="N393" s="19" t="s">
        <v>35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79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79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35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35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248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24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8">
        <f>(K402+K403+K404+K405+K406+K407)/6</f>
        <v>1.0832777777777778</v>
      </c>
      <c r="M402" s="19" t="s">
        <v>29</v>
      </c>
      <c r="N402" s="19" t="s">
        <v>30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8"/>
      <c r="M403" s="20"/>
      <c r="N403" s="19" t="s">
        <v>35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8"/>
      <c r="M404" s="20"/>
      <c r="N404" s="19" t="s">
        <v>35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8"/>
      <c r="M405" s="20"/>
      <c r="N405" s="19" t="s">
        <v>35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8"/>
      <c r="M406" s="20"/>
      <c r="N406" s="19" t="s">
        <v>35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9"/>
      <c r="M407" s="20"/>
      <c r="N407" s="19" t="s">
        <v>30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101" t="s">
        <v>20</v>
      </c>
      <c r="N408" s="101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8">
        <f>(K410+K411+K412+K413+K414)/5</f>
        <v>0.9999358974358975</v>
      </c>
      <c r="M410" s="20"/>
      <c r="N410" s="19" t="s">
        <v>35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79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79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35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35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256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24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8">
        <f>(K419+K420+K421+K422+K423+K424)/6</f>
        <v>2.0833333333333335</v>
      </c>
      <c r="M419" s="19" t="s">
        <v>29</v>
      </c>
      <c r="N419" s="19" t="s">
        <v>30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8"/>
      <c r="M420" s="20"/>
      <c r="N420" s="19" t="s">
        <v>35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8"/>
      <c r="M421" s="20"/>
      <c r="N421" s="19" t="s">
        <v>35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8"/>
      <c r="M422" s="20"/>
      <c r="N422" s="19" t="s">
        <v>35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8"/>
      <c r="M423" s="20"/>
      <c r="N423" s="19" t="s">
        <v>35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9"/>
      <c r="M424" s="19" t="s">
        <v>50</v>
      </c>
      <c r="N424" s="19" t="s">
        <v>30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101" t="s">
        <v>20</v>
      </c>
      <c r="N425" s="101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8">
        <f>(K427+K428+K429+K430+K431)/5</f>
        <v>1</v>
      </c>
      <c r="M427" s="20"/>
      <c r="N427" s="19" t="s">
        <v>35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79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79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35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35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263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24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8">
        <f>(K436+K437+K438+K439+K440+K441)/6</f>
        <v>1.1083333333333334</v>
      </c>
      <c r="M436" s="19" t="s">
        <v>29</v>
      </c>
      <c r="N436" s="19" t="s">
        <v>30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8"/>
      <c r="M437" s="20"/>
      <c r="N437" s="19" t="s">
        <v>35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8"/>
      <c r="M438" s="20"/>
      <c r="N438" s="19" t="s">
        <v>35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8"/>
      <c r="M439" s="20"/>
      <c r="N439" s="19" t="s">
        <v>35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8"/>
      <c r="M440" s="20"/>
      <c r="N440" s="19" t="s">
        <v>35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9"/>
      <c r="M441" s="20"/>
      <c r="N441" s="19" t="s">
        <v>30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101" t="s">
        <v>20</v>
      </c>
      <c r="N442" s="101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8">
        <f>(K444+K445+K446+K447+K448)/5</f>
        <v>1</v>
      </c>
      <c r="M444" s="20"/>
      <c r="N444" s="19" t="s">
        <v>35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79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79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35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35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271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24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8">
        <f>(K453+K454+K455+K456+K457+K458)/6</f>
        <v>1.3333333333333333</v>
      </c>
      <c r="M453" s="20"/>
      <c r="N453" s="19" t="s">
        <v>30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8"/>
      <c r="M454" s="20"/>
      <c r="N454" s="19" t="s">
        <v>35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8"/>
      <c r="M455" s="20"/>
      <c r="N455" s="19" t="s">
        <v>35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8"/>
      <c r="M456" s="20"/>
      <c r="N456" s="19" t="s">
        <v>35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8"/>
      <c r="M457" s="20"/>
      <c r="N457" s="19" t="s">
        <v>35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9"/>
      <c r="M458" s="19" t="s">
        <v>50</v>
      </c>
      <c r="N458" s="19" t="s">
        <v>30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101" t="s">
        <v>20</v>
      </c>
      <c r="N459" s="101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8">
        <f>(K461+K462+K463+K464+K465)/5</f>
        <v>1</v>
      </c>
      <c r="M461" s="20"/>
      <c r="N461" s="19" t="s">
        <v>35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79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79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35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35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277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24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8">
        <f>(K470+K471+K472+K473+K474+K475)/6</f>
        <v>1.1666666666666667</v>
      </c>
      <c r="M470" s="19" t="s">
        <v>29</v>
      </c>
      <c r="N470" s="19" t="s">
        <v>30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8"/>
      <c r="M471" s="20"/>
      <c r="N471" s="19" t="s">
        <v>35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8"/>
      <c r="M472" s="20"/>
      <c r="N472" s="19" t="s">
        <v>35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8"/>
      <c r="M473" s="20"/>
      <c r="N473" s="19" t="s">
        <v>35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8"/>
      <c r="M474" s="20"/>
      <c r="N474" s="19" t="s">
        <v>35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9"/>
      <c r="M475" s="20"/>
      <c r="N475" s="19" t="s">
        <v>30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101" t="s">
        <v>20</v>
      </c>
      <c r="N476" s="101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8">
        <f>(K478+K479+K480+K481+K482)/5</f>
        <v>1</v>
      </c>
      <c r="M478" s="20"/>
      <c r="N478" s="19" t="s">
        <v>35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79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79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35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35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285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24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8">
        <f>(K487+K488+K489+K490+K491+K492)/6</f>
        <v>1.5887978142076502</v>
      </c>
      <c r="M487" s="19" t="s">
        <v>29</v>
      </c>
      <c r="N487" s="19" t="s">
        <v>30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8"/>
      <c r="M488" s="20"/>
      <c r="N488" s="19" t="s">
        <v>35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8"/>
      <c r="M489" s="20"/>
      <c r="N489" s="19" t="s">
        <v>35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8"/>
      <c r="M490" s="20"/>
      <c r="N490" s="19" t="s">
        <v>35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8"/>
      <c r="M491" s="19"/>
      <c r="N491" s="19" t="s">
        <v>35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9"/>
      <c r="M492" s="20"/>
      <c r="N492" s="19" t="s">
        <v>30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101" t="s">
        <v>20</v>
      </c>
      <c r="N493" s="101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8">
        <f>(K495+K496+K497+K498+K499)/5</f>
        <v>1</v>
      </c>
      <c r="M495" s="20"/>
      <c r="N495" s="19" t="s">
        <v>35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79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79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35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35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293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24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8">
        <f>(K504+K505+K506+K507+K508+K509)/6</f>
        <v>2.0790901898734178</v>
      </c>
      <c r="M504" s="19" t="s">
        <v>29</v>
      </c>
      <c r="N504" s="19" t="s">
        <v>30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8"/>
      <c r="M505" s="20" t="s">
        <v>72</v>
      </c>
      <c r="N505" s="19" t="s">
        <v>35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8"/>
      <c r="M506" s="20"/>
      <c r="N506" s="19" t="s">
        <v>35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8"/>
      <c r="M507" s="20"/>
      <c r="N507" s="19" t="s">
        <v>35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8"/>
      <c r="M508" s="19" t="s">
        <v>77</v>
      </c>
      <c r="N508" s="19" t="s">
        <v>35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9"/>
      <c r="M509" s="19" t="s">
        <v>50</v>
      </c>
      <c r="N509" s="19" t="s">
        <v>30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101" t="s">
        <v>20</v>
      </c>
      <c r="N510" s="101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8">
        <f>(K512+K513+K514+K515+K516)/5</f>
        <v>1.0122596153846153</v>
      </c>
      <c r="M512" s="20"/>
      <c r="N512" s="19" t="s">
        <v>35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79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79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35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77</v>
      </c>
      <c r="N516" s="19" t="s">
        <v>35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300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24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8">
        <f>(K521+K522+K523+K524+K525+K526)/6</f>
        <v>0.96521464646464639</v>
      </c>
      <c r="M521" s="30"/>
      <c r="N521" s="19" t="s">
        <v>30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8"/>
      <c r="M522" s="36" t="s">
        <v>303</v>
      </c>
      <c r="N522" s="19" t="s">
        <v>35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8"/>
      <c r="M523" s="20"/>
      <c r="N523" s="19" t="s">
        <v>35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8"/>
      <c r="M524" s="20"/>
      <c r="N524" s="19" t="s">
        <v>35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8"/>
      <c r="M525" s="20"/>
      <c r="N525" s="19" t="s">
        <v>35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30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101" t="s">
        <v>20</v>
      </c>
      <c r="N527" s="101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8">
        <f>(K529+K530+K531+K532+K533)/5</f>
        <v>0.97916666666666663</v>
      </c>
      <c r="M529" s="20"/>
      <c r="N529" s="19" t="s">
        <v>35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79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79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35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309</v>
      </c>
      <c r="N533" s="19" t="s">
        <v>35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310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24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8">
        <f>(K538+K539+K540+K541+K542+K543)/6</f>
        <v>1</v>
      </c>
      <c r="M538" s="19"/>
      <c r="N538" s="19" t="s">
        <v>30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8"/>
      <c r="M539" s="20"/>
      <c r="N539" s="19" t="s">
        <v>35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8"/>
      <c r="M540" s="20"/>
      <c r="N540" s="19" t="s">
        <v>35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8"/>
      <c r="M541" s="20"/>
      <c r="N541" s="19" t="s">
        <v>35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8"/>
      <c r="M542" s="20"/>
      <c r="N542" s="19" t="s">
        <v>35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9"/>
      <c r="M543" s="20"/>
      <c r="N543" s="19" t="s">
        <v>30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101" t="s">
        <v>20</v>
      </c>
      <c r="N544" s="101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8">
        <f>(K546+K547+K548+K549+K550)/5</f>
        <v>1</v>
      </c>
      <c r="M546" s="20"/>
      <c r="N546" s="19" t="s">
        <v>35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79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79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35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35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318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24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8">
        <f>(K555+K556+K557+K558+K559+K560)/6</f>
        <v>2.0209956709956711</v>
      </c>
      <c r="M555" s="19" t="s">
        <v>29</v>
      </c>
      <c r="N555" s="19" t="s">
        <v>30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8"/>
      <c r="M556" s="20" t="s">
        <v>72</v>
      </c>
      <c r="N556" s="19" t="s">
        <v>35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8"/>
      <c r="M557" s="20"/>
      <c r="N557" s="19" t="s">
        <v>35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8"/>
      <c r="M558" s="20"/>
      <c r="N558" s="19" t="s">
        <v>35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8"/>
      <c r="M559" s="19" t="s">
        <v>77</v>
      </c>
      <c r="N559" s="19" t="s">
        <v>35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9"/>
      <c r="M560" s="19" t="s">
        <v>50</v>
      </c>
      <c r="N560" s="19" t="s">
        <v>30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101" t="s">
        <v>20</v>
      </c>
      <c r="N561" s="101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8">
        <f>(K563+K564+K565+K566+K567)/5</f>
        <v>1.0142857142857142</v>
      </c>
      <c r="M563" s="20"/>
      <c r="N563" s="19" t="s">
        <v>35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79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79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35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77</v>
      </c>
      <c r="N567" s="19" t="s">
        <v>35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325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24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8">
        <f>(K572+K573+K574+K575+K576+K577)/6</f>
        <v>2.1666666666666665</v>
      </c>
      <c r="M572" s="19" t="s">
        <v>29</v>
      </c>
      <c r="N572" s="19" t="s">
        <v>30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8"/>
      <c r="M573" s="20"/>
      <c r="N573" s="19" t="s">
        <v>35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8"/>
      <c r="M574" s="20"/>
      <c r="N574" s="19" t="s">
        <v>35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8"/>
      <c r="M575" s="20"/>
      <c r="N575" s="19" t="s">
        <v>35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8"/>
      <c r="M576" s="20"/>
      <c r="N576" s="19" t="s">
        <v>35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9"/>
      <c r="M577" s="19" t="s">
        <v>50</v>
      </c>
      <c r="N577" s="19" t="s">
        <v>30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101" t="s">
        <v>20</v>
      </c>
      <c r="N578" s="101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8">
        <f>(K580+K581+K582+K583+K584)/5</f>
        <v>1.0038461538461538</v>
      </c>
      <c r="M580" s="20"/>
      <c r="N580" s="19" t="s">
        <v>35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79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79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35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35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333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24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8">
        <f>(K589+K590+K591+K592+K593+K594)/6</f>
        <v>1.5416666666666667</v>
      </c>
      <c r="M589" s="19" t="s">
        <v>29</v>
      </c>
      <c r="N589" s="19" t="s">
        <v>30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8"/>
      <c r="M590" s="20"/>
      <c r="N590" s="19" t="s">
        <v>35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8"/>
      <c r="M591" s="20"/>
      <c r="N591" s="19" t="s">
        <v>35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8"/>
      <c r="M592" s="20"/>
      <c r="N592" s="19" t="s">
        <v>35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8"/>
      <c r="M593" s="20"/>
      <c r="N593" s="19" t="s">
        <v>35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9"/>
      <c r="M594" s="19" t="s">
        <v>50</v>
      </c>
      <c r="N594" s="19" t="s">
        <v>30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101" t="s">
        <v>20</v>
      </c>
      <c r="N595" s="101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8">
        <f>(K597+K598+K599+K600+K601)/5</f>
        <v>1</v>
      </c>
      <c r="M597" s="20"/>
      <c r="N597" s="19" t="s">
        <v>35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79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79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35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35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340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24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8">
        <f>(K606+K607+K608+K609+K610+K611)/6</f>
        <v>1</v>
      </c>
      <c r="M606" s="20"/>
      <c r="N606" s="19" t="s">
        <v>30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8"/>
      <c r="M607" s="20"/>
      <c r="N607" s="19" t="s">
        <v>35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8"/>
      <c r="M608" s="20"/>
      <c r="N608" s="19" t="s">
        <v>35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8"/>
      <c r="M609" s="20"/>
      <c r="N609" s="19" t="s">
        <v>35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8"/>
      <c r="M610" s="20"/>
      <c r="N610" s="19" t="s">
        <v>35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9"/>
      <c r="M611" s="20"/>
      <c r="N611" s="19" t="s">
        <v>30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101" t="s">
        <v>20</v>
      </c>
      <c r="N612" s="101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8">
        <f>(K614+K615+K616+K617+K618)/5</f>
        <v>1</v>
      </c>
      <c r="M614" s="20"/>
      <c r="N614" s="19" t="s">
        <v>35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79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79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35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35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350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24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8">
        <f>(K623+K624+K625+K626+K627+K628)/6</f>
        <v>1.3083333333333333</v>
      </c>
      <c r="M623" s="19" t="s">
        <v>29</v>
      </c>
      <c r="N623" s="19" t="s">
        <v>30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8"/>
      <c r="M624" s="20"/>
      <c r="N624" s="19" t="s">
        <v>35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8"/>
      <c r="M625" s="20"/>
      <c r="N625" s="19" t="s">
        <v>35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8"/>
      <c r="M626" s="20"/>
      <c r="N626" s="19" t="s">
        <v>35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8"/>
      <c r="M627" s="20"/>
      <c r="N627" s="19" t="s">
        <v>35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9"/>
      <c r="M628" s="20"/>
      <c r="N628" s="19" t="s">
        <v>30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101" t="s">
        <v>20</v>
      </c>
      <c r="N629" s="101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8">
        <f>(K631+K632+K633+K634+K635)/5</f>
        <v>1.003125</v>
      </c>
      <c r="M631" s="19"/>
      <c r="N631" s="19" t="s">
        <v>35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79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79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35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35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357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24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8">
        <f>(K640+K641+K642+K643+K644+K645)/6</f>
        <v>1.25</v>
      </c>
      <c r="M640" s="19" t="s">
        <v>29</v>
      </c>
      <c r="N640" s="19" t="s">
        <v>30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8"/>
      <c r="M641" s="20"/>
      <c r="N641" s="19" t="s">
        <v>35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8"/>
      <c r="M642" s="20"/>
      <c r="N642" s="19" t="s">
        <v>35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8"/>
      <c r="M643" s="20"/>
      <c r="N643" s="19" t="s">
        <v>35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8"/>
      <c r="M644" s="20"/>
      <c r="N644" s="19" t="s">
        <v>35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9"/>
      <c r="M645" s="20"/>
      <c r="N645" s="19" t="s">
        <v>30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101" t="s">
        <v>20</v>
      </c>
      <c r="N646" s="101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8">
        <f>(K648+K649+K650+K651+K652)/5</f>
        <v>1</v>
      </c>
      <c r="M648" s="20"/>
      <c r="N648" s="19" t="s">
        <v>35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79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79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35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35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365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366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30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101" t="s">
        <v>20</v>
      </c>
      <c r="N676" s="10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467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35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9"/>
      <c r="M715" s="19"/>
      <c r="N715" s="20" t="s">
        <v>79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469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470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0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1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2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2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480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5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12</v>
      </c>
      <c r="H739" s="123"/>
      <c r="I739" s="123"/>
      <c r="J739" s="123"/>
      <c r="K739" s="124"/>
      <c r="L739" s="123"/>
      <c r="M739" s="123"/>
      <c r="N739" s="123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2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2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2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2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2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2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2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497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0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1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2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2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505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506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29</v>
      </c>
      <c r="N767" s="19" t="s">
        <v>30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8"/>
      <c r="M768" s="20"/>
      <c r="N768" s="19" t="s">
        <v>35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8"/>
      <c r="M769" s="20"/>
      <c r="N769" s="19" t="s">
        <v>35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8"/>
      <c r="M770" s="19" t="s">
        <v>515</v>
      </c>
      <c r="N770" s="19" t="s">
        <v>35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8"/>
      <c r="M771" s="19" t="s">
        <v>517</v>
      </c>
      <c r="N771" s="19" t="s">
        <v>35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8"/>
      <c r="M772" s="19" t="s">
        <v>519</v>
      </c>
      <c r="N772" s="19" t="s">
        <v>35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8"/>
      <c r="M773" s="20"/>
      <c r="N773" s="19" t="s">
        <v>35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8"/>
      <c r="M774" s="19" t="s">
        <v>524</v>
      </c>
      <c r="N774" s="19" t="s">
        <v>35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8"/>
      <c r="M775" s="20"/>
      <c r="N775" s="19" t="s">
        <v>35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8"/>
      <c r="M776" s="20"/>
      <c r="N776" s="19" t="s">
        <v>35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8"/>
      <c r="M777" s="19" t="s">
        <v>532</v>
      </c>
      <c r="N777" s="19" t="s">
        <v>30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8"/>
      <c r="M778" s="19"/>
      <c r="N778" s="19" t="s">
        <v>35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101" t="s">
        <v>20</v>
      </c>
      <c r="N780" s="101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35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0"/>
      <c r="M783" s="20"/>
      <c r="N783" s="19" t="s">
        <v>35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0"/>
      <c r="M784" s="19" t="s">
        <v>541</v>
      </c>
      <c r="N784" s="19" t="s">
        <v>35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0"/>
      <c r="M785" s="19" t="s">
        <v>541</v>
      </c>
      <c r="N785" s="19" t="s">
        <v>35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0"/>
      <c r="M786" s="19" t="s">
        <v>541</v>
      </c>
      <c r="N786" s="19" t="s">
        <v>35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0"/>
      <c r="M787" s="19"/>
      <c r="N787" s="19" t="s">
        <v>79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0"/>
      <c r="M788" s="20"/>
      <c r="N788" s="19" t="s">
        <v>79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0"/>
      <c r="M789" s="19" t="s">
        <v>551</v>
      </c>
      <c r="N789" s="19" t="s">
        <v>35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1"/>
      <c r="M790" s="20"/>
      <c r="N790" s="19" t="s">
        <v>35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506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555</v>
      </c>
      <c r="N794" s="34" t="s">
        <v>30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5"/>
      <c r="M797" s="19" t="s">
        <v>564</v>
      </c>
      <c r="N797" s="34" t="s">
        <v>565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101" t="s">
        <v>20</v>
      </c>
      <c r="N799" s="102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8">
        <f>(K801+K802+K803+K804+K805+K806)/6</f>
        <v>0.85116230799164949</v>
      </c>
      <c r="M801" s="19" t="s">
        <v>569</v>
      </c>
      <c r="N801" s="34" t="s">
        <v>35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6" t="s">
        <v>581</v>
      </c>
      <c r="G809" s="107"/>
      <c r="H809" s="107"/>
      <c r="I809" s="107"/>
      <c r="J809" s="107"/>
      <c r="K809" s="107"/>
      <c r="L809" s="107"/>
      <c r="M809" s="107"/>
      <c r="N809" s="107"/>
      <c r="O809" s="10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8">
        <f>(K812+K813+K814+K815+K816+K817+K818+K819+K820)</f>
        <v>42.185785750900024</v>
      </c>
      <c r="M812" s="19" t="s">
        <v>586</v>
      </c>
      <c r="N812" s="19" t="s">
        <v>587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8"/>
      <c r="M813" s="19"/>
      <c r="N813" s="19" t="s">
        <v>590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8"/>
      <c r="M814" s="19" t="s">
        <v>586</v>
      </c>
      <c r="N814" s="19" t="s">
        <v>590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8"/>
      <c r="M815" s="19" t="s">
        <v>586</v>
      </c>
      <c r="N815" s="19" t="s">
        <v>590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8"/>
      <c r="M816" s="19" t="s">
        <v>586</v>
      </c>
      <c r="N816" s="19" t="s">
        <v>590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8"/>
      <c r="M817" s="19" t="s">
        <v>586</v>
      </c>
      <c r="N817" s="19" t="s">
        <v>590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8"/>
      <c r="M818" s="19" t="s">
        <v>586</v>
      </c>
      <c r="N818" s="19" t="s">
        <v>79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8"/>
      <c r="M819" s="20"/>
      <c r="N819" s="19" t="s">
        <v>79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8"/>
      <c r="M820" s="19" t="s">
        <v>586</v>
      </c>
      <c r="N820" s="19" t="s">
        <v>35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608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5" t="s">
        <v>30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10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4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4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4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4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4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4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4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4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4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4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4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4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4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4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4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4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4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4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4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4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4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4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4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4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4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4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4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4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4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4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4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4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4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4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4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4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5"/>
      <c r="M876" s="20"/>
      <c r="N876" s="35" t="s">
        <v>641</v>
      </c>
      <c r="O876" s="10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0"/>
  <sheetViews>
    <sheetView tabSelected="1" view="pageBreakPreview" zoomScale="53" zoomScaleSheetLayoutView="53" workbookViewId="0">
      <selection activeCell="M9" sqref="M9:M39"/>
    </sheetView>
  </sheetViews>
  <sheetFormatPr defaultRowHeight="15"/>
  <cols>
    <col min="1" max="1" width="21.140625" customWidth="1"/>
    <col min="2" max="2" width="28.5703125" customWidth="1"/>
    <col min="3" max="3" width="17.140625" style="1" customWidth="1"/>
    <col min="4" max="4" width="20.28515625" customWidth="1"/>
    <col min="5" max="5" width="39.28515625" customWidth="1"/>
    <col min="6" max="6" width="15.85546875" customWidth="1"/>
    <col min="7" max="7" width="21.42578125" customWidth="1"/>
    <col min="8" max="8" width="15" customWidth="1"/>
    <col min="9" max="9" width="20.7109375" customWidth="1"/>
    <col min="10" max="10" width="25.140625" customWidth="1"/>
    <col min="11" max="11" width="21.7109375" customWidth="1"/>
    <col min="12" max="12" width="28.570312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76" customFormat="1" ht="26.25">
      <c r="A4" s="78"/>
      <c r="B4" s="78"/>
      <c r="C4" s="78"/>
      <c r="D4" s="78"/>
      <c r="E4" s="138" t="s">
        <v>677</v>
      </c>
      <c r="F4" s="138"/>
      <c r="G4" s="138"/>
      <c r="H4" s="138"/>
      <c r="I4" s="138"/>
      <c r="J4" s="138"/>
      <c r="K4" s="78"/>
      <c r="L4" s="78"/>
      <c r="M4" s="78"/>
    </row>
    <row r="5" spans="1:13" s="76" customFormat="1" ht="26.25">
      <c r="A5" s="78"/>
      <c r="B5" s="78"/>
      <c r="C5" s="78"/>
      <c r="D5" s="78"/>
      <c r="E5" s="138"/>
      <c r="F5" s="138"/>
      <c r="G5" s="138"/>
      <c r="H5" s="138"/>
      <c r="I5" s="138"/>
      <c r="J5" s="138"/>
      <c r="K5" s="78"/>
      <c r="L5" s="78"/>
      <c r="M5" s="78"/>
    </row>
    <row r="6" spans="1:13" s="76" customFormat="1" ht="84.75" customHeight="1">
      <c r="A6" s="78"/>
      <c r="B6" s="78"/>
      <c r="C6" s="78"/>
      <c r="D6" s="78"/>
      <c r="E6" s="138"/>
      <c r="F6" s="138"/>
      <c r="G6" s="138"/>
      <c r="H6" s="138"/>
      <c r="I6" s="138"/>
      <c r="J6" s="138"/>
      <c r="K6" s="78"/>
      <c r="L6" s="78"/>
      <c r="M6" s="78"/>
    </row>
    <row r="7" spans="1:13" s="76" customFormat="1" ht="32.2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s="76" customFormat="1" ht="294.75" customHeight="1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678</v>
      </c>
      <c r="I8" s="81" t="s">
        <v>659</v>
      </c>
      <c r="J8" s="81" t="s">
        <v>661</v>
      </c>
      <c r="K8" s="81" t="s">
        <v>660</v>
      </c>
      <c r="L8" s="81" t="s">
        <v>2</v>
      </c>
      <c r="M8" s="81" t="s">
        <v>5</v>
      </c>
    </row>
    <row r="9" spans="1:13" s="76" customFormat="1" ht="85.5" customHeight="1">
      <c r="A9" s="130" t="s">
        <v>673</v>
      </c>
      <c r="B9" s="130" t="s">
        <v>667</v>
      </c>
      <c r="C9" s="82" t="s">
        <v>7</v>
      </c>
      <c r="D9" s="82" t="s">
        <v>654</v>
      </c>
      <c r="E9" s="83" t="s">
        <v>668</v>
      </c>
      <c r="F9" s="84" t="s">
        <v>662</v>
      </c>
      <c r="G9" s="85">
        <v>100</v>
      </c>
      <c r="H9" s="85">
        <v>100</v>
      </c>
      <c r="I9" s="86">
        <v>1</v>
      </c>
      <c r="J9" s="133">
        <v>1.0132000000000001</v>
      </c>
      <c r="K9" s="87"/>
      <c r="L9" s="88" t="s">
        <v>672</v>
      </c>
      <c r="M9" s="136">
        <v>1.0161</v>
      </c>
    </row>
    <row r="10" spans="1:13" s="76" customFormat="1" ht="93" customHeight="1">
      <c r="A10" s="131"/>
      <c r="B10" s="131"/>
      <c r="C10" s="82" t="s">
        <v>7</v>
      </c>
      <c r="D10" s="82" t="s">
        <v>654</v>
      </c>
      <c r="E10" s="89" t="s">
        <v>669</v>
      </c>
      <c r="F10" s="84" t="s">
        <v>662</v>
      </c>
      <c r="G10" s="85">
        <v>100</v>
      </c>
      <c r="H10" s="85">
        <v>100</v>
      </c>
      <c r="I10" s="86">
        <v>1</v>
      </c>
      <c r="J10" s="134"/>
      <c r="K10" s="87"/>
      <c r="L10" s="88" t="s">
        <v>672</v>
      </c>
      <c r="M10" s="137"/>
    </row>
    <row r="11" spans="1:13" s="76" customFormat="1" ht="344.25" customHeight="1">
      <c r="A11" s="131"/>
      <c r="B11" s="131"/>
      <c r="C11" s="82" t="s">
        <v>7</v>
      </c>
      <c r="D11" s="82" t="s">
        <v>654</v>
      </c>
      <c r="E11" s="83" t="s">
        <v>665</v>
      </c>
      <c r="F11" s="84" t="s">
        <v>662</v>
      </c>
      <c r="G11" s="85">
        <v>95</v>
      </c>
      <c r="H11" s="85">
        <v>100</v>
      </c>
      <c r="I11" s="93">
        <v>1.0526</v>
      </c>
      <c r="J11" s="134"/>
      <c r="K11" s="95" t="s">
        <v>675</v>
      </c>
      <c r="L11" s="82" t="s">
        <v>672</v>
      </c>
      <c r="M11" s="137"/>
    </row>
    <row r="12" spans="1:13" s="76" customFormat="1" ht="51" customHeight="1">
      <c r="A12" s="132"/>
      <c r="B12" s="132"/>
      <c r="C12" s="82" t="s">
        <v>7</v>
      </c>
      <c r="D12" s="82" t="s">
        <v>655</v>
      </c>
      <c r="E12" s="83" t="s">
        <v>663</v>
      </c>
      <c r="F12" s="84" t="s">
        <v>664</v>
      </c>
      <c r="G12" s="85">
        <v>32</v>
      </c>
      <c r="H12" s="85">
        <v>32</v>
      </c>
      <c r="I12" s="86">
        <v>1</v>
      </c>
      <c r="J12" s="135"/>
      <c r="K12" s="87"/>
      <c r="L12" s="88" t="s">
        <v>672</v>
      </c>
      <c r="M12" s="137"/>
    </row>
    <row r="13" spans="1:13" s="76" customFormat="1" ht="90" customHeight="1">
      <c r="A13" s="139"/>
      <c r="B13" s="130" t="s">
        <v>670</v>
      </c>
      <c r="C13" s="82" t="s">
        <v>7</v>
      </c>
      <c r="D13" s="82" t="s">
        <v>654</v>
      </c>
      <c r="E13" s="83" t="s">
        <v>668</v>
      </c>
      <c r="F13" s="84" t="s">
        <v>662</v>
      </c>
      <c r="G13" s="85">
        <v>100</v>
      </c>
      <c r="H13" s="85">
        <v>100</v>
      </c>
      <c r="I13" s="86">
        <v>1</v>
      </c>
      <c r="J13" s="133">
        <v>1.0132000000000001</v>
      </c>
      <c r="K13" s="87"/>
      <c r="L13" s="88" t="s">
        <v>672</v>
      </c>
      <c r="M13" s="137"/>
    </row>
    <row r="14" spans="1:13" s="76" customFormat="1" ht="111.75" customHeight="1">
      <c r="A14" s="140"/>
      <c r="B14" s="131"/>
      <c r="C14" s="82" t="s">
        <v>7</v>
      </c>
      <c r="D14" s="82" t="s">
        <v>654</v>
      </c>
      <c r="E14" s="89" t="s">
        <v>669</v>
      </c>
      <c r="F14" s="84" t="s">
        <v>662</v>
      </c>
      <c r="G14" s="85">
        <v>100</v>
      </c>
      <c r="H14" s="85">
        <v>100</v>
      </c>
      <c r="I14" s="86">
        <v>1</v>
      </c>
      <c r="J14" s="134"/>
      <c r="K14" s="87"/>
      <c r="L14" s="88" t="s">
        <v>672</v>
      </c>
      <c r="M14" s="137"/>
    </row>
    <row r="15" spans="1:13" s="76" customFormat="1" ht="348.75" customHeight="1">
      <c r="A15" s="140"/>
      <c r="B15" s="131"/>
      <c r="C15" s="82" t="s">
        <v>7</v>
      </c>
      <c r="D15" s="82" t="s">
        <v>654</v>
      </c>
      <c r="E15" s="83" t="s">
        <v>665</v>
      </c>
      <c r="F15" s="84" t="s">
        <v>662</v>
      </c>
      <c r="G15" s="85">
        <v>95</v>
      </c>
      <c r="H15" s="85">
        <v>100</v>
      </c>
      <c r="I15" s="93">
        <v>1.0526</v>
      </c>
      <c r="J15" s="134"/>
      <c r="K15" s="95" t="s">
        <v>675</v>
      </c>
      <c r="L15" s="82" t="s">
        <v>672</v>
      </c>
      <c r="M15" s="137"/>
    </row>
    <row r="16" spans="1:13" s="76" customFormat="1" ht="52.5" customHeight="1">
      <c r="A16" s="141"/>
      <c r="B16" s="132"/>
      <c r="C16" s="82" t="s">
        <v>7</v>
      </c>
      <c r="D16" s="82" t="s">
        <v>655</v>
      </c>
      <c r="E16" s="83" t="s">
        <v>663</v>
      </c>
      <c r="F16" s="84" t="s">
        <v>664</v>
      </c>
      <c r="G16" s="85">
        <v>1</v>
      </c>
      <c r="H16" s="85">
        <v>1</v>
      </c>
      <c r="I16" s="86">
        <v>1</v>
      </c>
      <c r="J16" s="135"/>
      <c r="K16" s="87"/>
      <c r="L16" s="88" t="s">
        <v>672</v>
      </c>
      <c r="M16" s="137"/>
    </row>
    <row r="17" spans="1:13" s="76" customFormat="1" ht="81" customHeight="1">
      <c r="A17" s="139"/>
      <c r="B17" s="130" t="s">
        <v>679</v>
      </c>
      <c r="C17" s="82" t="s">
        <v>7</v>
      </c>
      <c r="D17" s="82" t="s">
        <v>654</v>
      </c>
      <c r="E17" s="83" t="s">
        <v>668</v>
      </c>
      <c r="F17" s="84" t="s">
        <v>662</v>
      </c>
      <c r="G17" s="85">
        <v>100</v>
      </c>
      <c r="H17" s="85">
        <v>100</v>
      </c>
      <c r="I17" s="86">
        <v>1</v>
      </c>
      <c r="J17" s="133">
        <v>1.0132000000000001</v>
      </c>
      <c r="K17" s="87"/>
      <c r="L17" s="88" t="s">
        <v>672</v>
      </c>
      <c r="M17" s="137"/>
    </row>
    <row r="18" spans="1:13" s="76" customFormat="1" ht="120" customHeight="1">
      <c r="A18" s="140"/>
      <c r="B18" s="131"/>
      <c r="C18" s="82" t="s">
        <v>7</v>
      </c>
      <c r="D18" s="82" t="s">
        <v>654</v>
      </c>
      <c r="E18" s="89" t="s">
        <v>669</v>
      </c>
      <c r="F18" s="84" t="s">
        <v>662</v>
      </c>
      <c r="G18" s="85">
        <v>100</v>
      </c>
      <c r="H18" s="85">
        <v>100</v>
      </c>
      <c r="I18" s="86">
        <v>1</v>
      </c>
      <c r="J18" s="134"/>
      <c r="K18" s="87"/>
      <c r="L18" s="88" t="s">
        <v>672</v>
      </c>
      <c r="M18" s="137"/>
    </row>
    <row r="19" spans="1:13" s="76" customFormat="1" ht="339.75" customHeight="1">
      <c r="A19" s="140"/>
      <c r="B19" s="131"/>
      <c r="C19" s="82" t="s">
        <v>7</v>
      </c>
      <c r="D19" s="82" t="s">
        <v>654</v>
      </c>
      <c r="E19" s="83" t="s">
        <v>665</v>
      </c>
      <c r="F19" s="84" t="s">
        <v>662</v>
      </c>
      <c r="G19" s="85">
        <v>95</v>
      </c>
      <c r="H19" s="85">
        <v>100</v>
      </c>
      <c r="I19" s="93">
        <v>1.0526</v>
      </c>
      <c r="J19" s="134"/>
      <c r="K19" s="95" t="s">
        <v>675</v>
      </c>
      <c r="L19" s="82" t="s">
        <v>672</v>
      </c>
      <c r="M19" s="137"/>
    </row>
    <row r="20" spans="1:13" s="76" customFormat="1" ht="90" customHeight="1">
      <c r="A20" s="141"/>
      <c r="B20" s="132"/>
      <c r="C20" s="82" t="s">
        <v>7</v>
      </c>
      <c r="D20" s="82" t="s">
        <v>655</v>
      </c>
      <c r="E20" s="83" t="s">
        <v>663</v>
      </c>
      <c r="F20" s="84" t="s">
        <v>664</v>
      </c>
      <c r="G20" s="85">
        <v>245</v>
      </c>
      <c r="H20" s="85">
        <v>245</v>
      </c>
      <c r="I20" s="86">
        <v>1</v>
      </c>
      <c r="J20" s="135"/>
      <c r="K20" s="87"/>
      <c r="L20" s="88" t="s">
        <v>672</v>
      </c>
      <c r="M20" s="137"/>
    </row>
    <row r="21" spans="1:13" s="76" customFormat="1" ht="90" customHeight="1">
      <c r="A21" s="96"/>
      <c r="B21" s="130" t="s">
        <v>680</v>
      </c>
      <c r="C21" s="82" t="s">
        <v>7</v>
      </c>
      <c r="D21" s="82" t="s">
        <v>654</v>
      </c>
      <c r="E21" s="83" t="s">
        <v>668</v>
      </c>
      <c r="F21" s="84" t="s">
        <v>662</v>
      </c>
      <c r="G21" s="85">
        <v>100</v>
      </c>
      <c r="H21" s="85">
        <v>100</v>
      </c>
      <c r="I21" s="86">
        <v>1</v>
      </c>
      <c r="J21" s="133">
        <v>1.0132000000000001</v>
      </c>
      <c r="K21" s="87"/>
      <c r="L21" s="88" t="s">
        <v>672</v>
      </c>
      <c r="M21" s="137"/>
    </row>
    <row r="22" spans="1:13" s="76" customFormat="1" ht="90" customHeight="1">
      <c r="A22" s="96"/>
      <c r="B22" s="131"/>
      <c r="C22" s="82" t="s">
        <v>7</v>
      </c>
      <c r="D22" s="82" t="s">
        <v>654</v>
      </c>
      <c r="E22" s="89" t="s">
        <v>669</v>
      </c>
      <c r="F22" s="84" t="s">
        <v>662</v>
      </c>
      <c r="G22" s="85">
        <v>100</v>
      </c>
      <c r="H22" s="85">
        <v>100</v>
      </c>
      <c r="I22" s="86">
        <v>1</v>
      </c>
      <c r="J22" s="134"/>
      <c r="K22" s="87"/>
      <c r="L22" s="88" t="s">
        <v>672</v>
      </c>
      <c r="M22" s="137"/>
    </row>
    <row r="23" spans="1:13" s="76" customFormat="1" ht="90" customHeight="1">
      <c r="A23" s="96"/>
      <c r="B23" s="131"/>
      <c r="C23" s="82" t="s">
        <v>7</v>
      </c>
      <c r="D23" s="82" t="s">
        <v>654</v>
      </c>
      <c r="E23" s="83" t="s">
        <v>665</v>
      </c>
      <c r="F23" s="84" t="s">
        <v>662</v>
      </c>
      <c r="G23" s="85">
        <v>95</v>
      </c>
      <c r="H23" s="85">
        <v>100</v>
      </c>
      <c r="I23" s="93">
        <v>1.0526</v>
      </c>
      <c r="J23" s="134"/>
      <c r="K23" s="95" t="s">
        <v>675</v>
      </c>
      <c r="L23" s="82" t="s">
        <v>672</v>
      </c>
      <c r="M23" s="137"/>
    </row>
    <row r="24" spans="1:13" s="76" customFormat="1" ht="90" customHeight="1">
      <c r="A24" s="96"/>
      <c r="B24" s="132"/>
      <c r="C24" s="82" t="s">
        <v>7</v>
      </c>
      <c r="D24" s="82" t="s">
        <v>655</v>
      </c>
      <c r="E24" s="83" t="s">
        <v>663</v>
      </c>
      <c r="F24" s="84" t="s">
        <v>664</v>
      </c>
      <c r="G24" s="85">
        <v>20</v>
      </c>
      <c r="H24" s="85">
        <v>20</v>
      </c>
      <c r="I24" s="86">
        <v>1</v>
      </c>
      <c r="J24" s="135"/>
      <c r="K24" s="87"/>
      <c r="L24" s="88" t="s">
        <v>672</v>
      </c>
      <c r="M24" s="137"/>
    </row>
    <row r="25" spans="1:13" s="76" customFormat="1" ht="76.5" customHeight="1">
      <c r="A25" s="139"/>
      <c r="B25" s="130" t="s">
        <v>684</v>
      </c>
      <c r="C25" s="82" t="s">
        <v>7</v>
      </c>
      <c r="D25" s="82" t="s">
        <v>654</v>
      </c>
      <c r="E25" s="83" t="s">
        <v>668</v>
      </c>
      <c r="F25" s="84" t="s">
        <v>662</v>
      </c>
      <c r="G25" s="85">
        <v>100</v>
      </c>
      <c r="H25" s="85">
        <v>100</v>
      </c>
      <c r="I25" s="86">
        <v>1</v>
      </c>
      <c r="J25" s="133">
        <v>1.0132000000000001</v>
      </c>
      <c r="K25" s="87"/>
      <c r="L25" s="88" t="s">
        <v>672</v>
      </c>
      <c r="M25" s="137"/>
    </row>
    <row r="26" spans="1:13" s="76" customFormat="1" ht="123.75" customHeight="1">
      <c r="A26" s="140"/>
      <c r="B26" s="131"/>
      <c r="C26" s="82" t="s">
        <v>7</v>
      </c>
      <c r="D26" s="82" t="s">
        <v>654</v>
      </c>
      <c r="E26" s="89" t="s">
        <v>669</v>
      </c>
      <c r="F26" s="84" t="s">
        <v>662</v>
      </c>
      <c r="G26" s="85">
        <v>100</v>
      </c>
      <c r="H26" s="85">
        <v>100</v>
      </c>
      <c r="I26" s="86">
        <v>1</v>
      </c>
      <c r="J26" s="134"/>
      <c r="K26" s="87"/>
      <c r="L26" s="88" t="s">
        <v>672</v>
      </c>
      <c r="M26" s="137"/>
    </row>
    <row r="27" spans="1:13" s="76" customFormat="1" ht="346.5" customHeight="1">
      <c r="A27" s="140"/>
      <c r="B27" s="131"/>
      <c r="C27" s="82" t="s">
        <v>7</v>
      </c>
      <c r="D27" s="82" t="s">
        <v>654</v>
      </c>
      <c r="E27" s="83" t="s">
        <v>665</v>
      </c>
      <c r="F27" s="84" t="s">
        <v>662</v>
      </c>
      <c r="G27" s="85">
        <v>95</v>
      </c>
      <c r="H27" s="85">
        <v>100</v>
      </c>
      <c r="I27" s="93">
        <v>1.0526</v>
      </c>
      <c r="J27" s="134"/>
      <c r="K27" s="95" t="s">
        <v>675</v>
      </c>
      <c r="L27" s="82" t="s">
        <v>672</v>
      </c>
      <c r="M27" s="137"/>
    </row>
    <row r="28" spans="1:13" s="76" customFormat="1" ht="52.5">
      <c r="A28" s="141"/>
      <c r="B28" s="132"/>
      <c r="C28" s="82" t="s">
        <v>7</v>
      </c>
      <c r="D28" s="82" t="s">
        <v>655</v>
      </c>
      <c r="E28" s="83" t="s">
        <v>663</v>
      </c>
      <c r="F28" s="84" t="s">
        <v>664</v>
      </c>
      <c r="G28" s="85">
        <v>214</v>
      </c>
      <c r="H28" s="85">
        <v>214</v>
      </c>
      <c r="I28" s="86">
        <v>1</v>
      </c>
      <c r="J28" s="135"/>
      <c r="K28" s="87"/>
      <c r="L28" s="88" t="s">
        <v>672</v>
      </c>
      <c r="M28" s="137"/>
    </row>
    <row r="29" spans="1:13" s="76" customFormat="1" ht="351" customHeight="1">
      <c r="A29" s="139"/>
      <c r="B29" s="130" t="s">
        <v>681</v>
      </c>
      <c r="C29" s="82" t="s">
        <v>7</v>
      </c>
      <c r="D29" s="82" t="s">
        <v>654</v>
      </c>
      <c r="E29" s="83" t="s">
        <v>665</v>
      </c>
      <c r="F29" s="84" t="s">
        <v>662</v>
      </c>
      <c r="G29" s="85">
        <v>95</v>
      </c>
      <c r="H29" s="85">
        <v>100</v>
      </c>
      <c r="I29" s="93">
        <v>1.0526</v>
      </c>
      <c r="J29" s="133">
        <v>1.0263</v>
      </c>
      <c r="K29" s="95" t="s">
        <v>675</v>
      </c>
      <c r="L29" s="82" t="s">
        <v>672</v>
      </c>
      <c r="M29" s="137"/>
    </row>
    <row r="30" spans="1:13" s="76" customFormat="1" ht="51.75" customHeight="1">
      <c r="A30" s="141"/>
      <c r="B30" s="132"/>
      <c r="C30" s="82" t="s">
        <v>7</v>
      </c>
      <c r="D30" s="82" t="s">
        <v>655</v>
      </c>
      <c r="E30" s="83" t="s">
        <v>666</v>
      </c>
      <c r="F30" s="84" t="s">
        <v>664</v>
      </c>
      <c r="G30" s="85">
        <v>1</v>
      </c>
      <c r="H30" s="85">
        <v>1</v>
      </c>
      <c r="I30" s="86">
        <v>1</v>
      </c>
      <c r="J30" s="135"/>
      <c r="K30" s="87"/>
      <c r="L30" s="88" t="s">
        <v>672</v>
      </c>
      <c r="M30" s="137"/>
    </row>
    <row r="31" spans="1:13" s="76" customFormat="1" ht="342.75" customHeight="1">
      <c r="A31" s="139"/>
      <c r="B31" s="130" t="s">
        <v>682</v>
      </c>
      <c r="C31" s="82" t="s">
        <v>7</v>
      </c>
      <c r="D31" s="82" t="s">
        <v>654</v>
      </c>
      <c r="E31" s="83" t="s">
        <v>665</v>
      </c>
      <c r="F31" s="84" t="s">
        <v>662</v>
      </c>
      <c r="G31" s="85">
        <v>95</v>
      </c>
      <c r="H31" s="85">
        <v>100</v>
      </c>
      <c r="I31" s="93">
        <v>1.0526</v>
      </c>
      <c r="J31" s="133">
        <v>1.0263</v>
      </c>
      <c r="K31" s="95" t="s">
        <v>675</v>
      </c>
      <c r="L31" s="82" t="s">
        <v>672</v>
      </c>
      <c r="M31" s="137"/>
    </row>
    <row r="32" spans="1:13" s="76" customFormat="1" ht="54" customHeight="1">
      <c r="A32" s="141"/>
      <c r="B32" s="132"/>
      <c r="C32" s="82" t="s">
        <v>7</v>
      </c>
      <c r="D32" s="82" t="s">
        <v>655</v>
      </c>
      <c r="E32" s="83" t="s">
        <v>666</v>
      </c>
      <c r="F32" s="84" t="s">
        <v>664</v>
      </c>
      <c r="G32" s="85">
        <v>264</v>
      </c>
      <c r="H32" s="85">
        <v>264</v>
      </c>
      <c r="I32" s="86">
        <v>1</v>
      </c>
      <c r="J32" s="135"/>
      <c r="K32" s="87"/>
      <c r="L32" s="88" t="s">
        <v>672</v>
      </c>
      <c r="M32" s="137"/>
    </row>
    <row r="33" spans="1:13" s="76" customFormat="1" ht="343.5" customHeight="1">
      <c r="A33" s="139"/>
      <c r="B33" s="130" t="s">
        <v>683</v>
      </c>
      <c r="C33" s="82" t="s">
        <v>7</v>
      </c>
      <c r="D33" s="82" t="s">
        <v>654</v>
      </c>
      <c r="E33" s="83" t="s">
        <v>665</v>
      </c>
      <c r="F33" s="84" t="s">
        <v>662</v>
      </c>
      <c r="G33" s="85">
        <v>95</v>
      </c>
      <c r="H33" s="85">
        <v>100</v>
      </c>
      <c r="I33" s="93">
        <v>1.0526</v>
      </c>
      <c r="J33" s="133">
        <v>1.0263</v>
      </c>
      <c r="K33" s="95" t="s">
        <v>675</v>
      </c>
      <c r="L33" s="82" t="s">
        <v>672</v>
      </c>
      <c r="M33" s="137"/>
    </row>
    <row r="34" spans="1:13" s="76" customFormat="1" ht="51.75" customHeight="1">
      <c r="A34" s="141"/>
      <c r="B34" s="132"/>
      <c r="C34" s="82" t="s">
        <v>7</v>
      </c>
      <c r="D34" s="82" t="s">
        <v>655</v>
      </c>
      <c r="E34" s="83" t="s">
        <v>666</v>
      </c>
      <c r="F34" s="84" t="s">
        <v>664</v>
      </c>
      <c r="G34" s="85">
        <v>1</v>
      </c>
      <c r="H34" s="85">
        <v>1</v>
      </c>
      <c r="I34" s="86">
        <v>1</v>
      </c>
      <c r="J34" s="135"/>
      <c r="K34" s="87"/>
      <c r="L34" s="88" t="s">
        <v>672</v>
      </c>
      <c r="M34" s="137"/>
    </row>
    <row r="35" spans="1:13" s="76" customFormat="1" ht="101.25" customHeight="1">
      <c r="A35" s="139"/>
      <c r="B35" s="130" t="s">
        <v>674</v>
      </c>
      <c r="C35" s="82" t="s">
        <v>7</v>
      </c>
      <c r="D35" s="82" t="s">
        <v>654</v>
      </c>
      <c r="E35" s="83" t="s">
        <v>671</v>
      </c>
      <c r="F35" s="84" t="s">
        <v>662</v>
      </c>
      <c r="G35" s="85">
        <v>46.61</v>
      </c>
      <c r="H35" s="85">
        <v>46.61</v>
      </c>
      <c r="I35" s="86">
        <v>1</v>
      </c>
      <c r="J35" s="148">
        <v>1</v>
      </c>
      <c r="K35" s="87"/>
      <c r="L35" s="88" t="s">
        <v>672</v>
      </c>
      <c r="M35" s="137"/>
    </row>
    <row r="36" spans="1:13" s="76" customFormat="1" ht="52.5" customHeight="1">
      <c r="A36" s="141"/>
      <c r="B36" s="132"/>
      <c r="C36" s="82" t="s">
        <v>7</v>
      </c>
      <c r="D36" s="82" t="s">
        <v>655</v>
      </c>
      <c r="E36" s="83" t="s">
        <v>663</v>
      </c>
      <c r="F36" s="84" t="s">
        <v>664</v>
      </c>
      <c r="G36" s="85">
        <v>124</v>
      </c>
      <c r="H36" s="85">
        <v>124</v>
      </c>
      <c r="I36" s="86">
        <v>1</v>
      </c>
      <c r="J36" s="149"/>
      <c r="K36" s="87"/>
      <c r="L36" s="88" t="s">
        <v>672</v>
      </c>
      <c r="M36" s="137"/>
    </row>
    <row r="37" spans="1:13" s="76" customFormat="1" ht="26.25">
      <c r="A37" s="90"/>
      <c r="B37" s="91"/>
      <c r="C37" s="82"/>
      <c r="D37" s="82"/>
      <c r="E37" s="92"/>
      <c r="F37" s="87"/>
      <c r="G37" s="87"/>
      <c r="H37" s="87"/>
      <c r="I37" s="87"/>
      <c r="J37" s="94"/>
      <c r="K37" s="87"/>
      <c r="L37" s="87"/>
      <c r="M37" s="137"/>
    </row>
    <row r="38" spans="1:13" s="76" customFormat="1" ht="26.25" customHeight="1">
      <c r="A38" s="142" t="s">
        <v>676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4"/>
      <c r="M38" s="137"/>
    </row>
    <row r="39" spans="1:13" s="76" customFormat="1" ht="26.25" customHeight="1">
      <c r="A39" s="145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7"/>
      <c r="M39" s="137"/>
    </row>
    <row r="40" spans="1:13" s="77" customFormat="1" ht="15.75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</sheetData>
  <mergeCells count="29">
    <mergeCell ref="A35:A36"/>
    <mergeCell ref="J9:J12"/>
    <mergeCell ref="J13:J16"/>
    <mergeCell ref="A38:L39"/>
    <mergeCell ref="A25:A28"/>
    <mergeCell ref="J25:J28"/>
    <mergeCell ref="B35:B36"/>
    <mergeCell ref="J35:J36"/>
    <mergeCell ref="A31:A32"/>
    <mergeCell ref="B31:B32"/>
    <mergeCell ref="J31:J32"/>
    <mergeCell ref="A33:A34"/>
    <mergeCell ref="B33:B34"/>
    <mergeCell ref="J33:J34"/>
    <mergeCell ref="A9:A12"/>
    <mergeCell ref="A13:A16"/>
    <mergeCell ref="J17:J20"/>
    <mergeCell ref="B17:B20"/>
    <mergeCell ref="A17:A20"/>
    <mergeCell ref="A29:A30"/>
    <mergeCell ref="B21:B24"/>
    <mergeCell ref="J21:J24"/>
    <mergeCell ref="M9:M39"/>
    <mergeCell ref="E4:J6"/>
    <mergeCell ref="B9:B12"/>
    <mergeCell ref="B25:B28"/>
    <mergeCell ref="B29:B30"/>
    <mergeCell ref="J29:J30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2016-06-28T01:19:20Z</dcterms:modified>
</cp:coreProperties>
</file>