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9" i="1" l="1"/>
  <c r="J9" i="1"/>
  <c r="K9" i="1"/>
  <c r="H9" i="1"/>
  <c r="I8" i="1"/>
  <c r="J8" i="1"/>
  <c r="K8" i="1"/>
  <c r="H8" i="1"/>
  <c r="I7" i="1"/>
  <c r="J7" i="1"/>
  <c r="J5" i="1" s="1"/>
  <c r="K7" i="1"/>
  <c r="H7" i="1"/>
  <c r="I10" i="1"/>
  <c r="I20" i="1"/>
  <c r="J20" i="1"/>
  <c r="K20" i="1"/>
  <c r="H20" i="1"/>
  <c r="I24" i="1"/>
  <c r="J24" i="1"/>
  <c r="K24" i="1"/>
  <c r="H24" i="1"/>
  <c r="I16" i="1"/>
  <c r="J16" i="1"/>
  <c r="K16" i="1"/>
  <c r="H16" i="1"/>
  <c r="J10" i="1"/>
  <c r="K10" i="1"/>
  <c r="H10" i="1"/>
  <c r="L10" i="1" s="1"/>
  <c r="L18" i="1"/>
  <c r="L12" i="1"/>
  <c r="L26" i="1"/>
  <c r="L23" i="1"/>
  <c r="L9" i="1" s="1"/>
  <c r="L22" i="1"/>
  <c r="L19" i="1"/>
  <c r="L8" i="1" s="1"/>
  <c r="L16" i="1"/>
  <c r="L15" i="1"/>
  <c r="L13" i="1"/>
  <c r="L25" i="1"/>
  <c r="L17" i="1"/>
  <c r="L14" i="1"/>
  <c r="L11" i="1"/>
  <c r="L6" i="1"/>
  <c r="L20" i="1" l="1"/>
  <c r="K5" i="1"/>
  <c r="I5" i="1"/>
  <c r="L7" i="1"/>
  <c r="H5" i="1"/>
  <c r="L24" i="1"/>
  <c r="L5" i="1"/>
  <c r="L21" i="1"/>
</calcChain>
</file>

<file path=xl/sharedStrings.xml><?xml version="1.0" encoding="utf-8"?>
<sst xmlns="http://schemas.openxmlformats.org/spreadsheetml/2006/main" count="110" uniqueCount="33">
  <si>
    <t>Статус (государственная программа, подпрограмма)</t>
  </si>
  <si>
    <t>Наименование программы, подпрограммы</t>
  </si>
  <si>
    <t>Наименование ГРБС</t>
  </si>
  <si>
    <t>Код бюджетной классификации</t>
  </si>
  <si>
    <t>Расходы (тыс. руб.), годы</t>
  </si>
  <si>
    <t>ГРБС</t>
  </si>
  <si>
    <t>Рз Пр</t>
  </si>
  <si>
    <t>ЦСР</t>
  </si>
  <si>
    <t>ВР</t>
  </si>
  <si>
    <t>всего расходное обязательство по программе</t>
  </si>
  <si>
    <t>Х</t>
  </si>
  <si>
    <t>в том числе по ГРБС:</t>
  </si>
  <si>
    <t>075</t>
  </si>
  <si>
    <t>Подпрограмма 1</t>
  </si>
  <si>
    <t>Подпрограмма 2</t>
  </si>
  <si>
    <t>Подпрограмма 3</t>
  </si>
  <si>
    <t>Подпрограмма 4</t>
  </si>
  <si>
    <t>Подпрограмма 5</t>
  </si>
  <si>
    <t>Информация о распределении планируемых расходов по отдельным мероприятиям программ, подпрограммам муниципальной  программы</t>
  </si>
  <si>
    <t>07</t>
  </si>
  <si>
    <t>Муниципальная программа</t>
  </si>
  <si>
    <t>«Развитие образования" муниципального образования город Шарыпово 
Красноярского края на 2014-2016 годы»</t>
  </si>
  <si>
    <t>«Развитие дошкольного, общего и дополнительного образования»</t>
  </si>
  <si>
    <t xml:space="preserve">Упраление образованием Администрации г. Шарыпово </t>
  </si>
  <si>
    <t>"Выявление и сопровождение одаренных детей"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</si>
  <si>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</si>
  <si>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</si>
  <si>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«Поддержка детей- сирот, расширение практики применения семейных форм воспитания»</t>
  </si>
  <si>
    <t>Комитет по управлению муниципальным имуществом и земельными отношениями Администрации города Шарыпово</t>
  </si>
  <si>
    <t>Администрация города Шарыпово</t>
  </si>
  <si>
    <t>Управление образованием Администрации города Шарыпово</t>
  </si>
  <si>
    <t>Итого на период        2014-2017 годы</t>
  </si>
  <si>
    <t xml:space="preserve">Приложение № 5
к постановлению Администрации
города Шарыпово
от 18.05. 2015  №  88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</si>
</sst>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_р_._-;\-* #,##0.0_р_._-;_-* &quot;-&quot;?_р_._-;_-@_-"/>
    <numFmt numFmtId="165" formatCode="_-* #,##0.00_р_._-;\-* #,##0.00_р_._-;_-* &quot;-&quot;?_р_._-;_-@_-"/>
  </numFmts>
  <fonts count="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0" xfId="0" applyFont="1" applyFill="1"/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/>
    </xf>
    <xf numFmtId="165" fontId="1" fillId="2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/>
    <xf numFmtId="164" fontId="1" fillId="2" borderId="2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0" fillId="2" borderId="0" xfId="0" applyFill="1"/>
    <xf numFmtId="0" fontId="1" fillId="2" borderId="0" xfId="0" applyFont="1" applyFill="1" applyAlignment="1">
      <alignment horizontal="right" vertical="top" wrapText="1"/>
    </xf>
    <xf numFmtId="0" fontId="1" fillId="2" borderId="0" xfId="0" applyFont="1" applyFill="1" applyAlignment="1">
      <alignment horizontal="right" vertical="top"/>
    </xf>
    <xf numFmtId="0" fontId="2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0" fillId="2" borderId="4" xfId="0" applyFill="1" applyBorder="1" applyAlignment="1">
      <alignment horizontal="left" vertical="center" wrapText="1"/>
    </xf>
    <xf numFmtId="0" fontId="0" fillId="2" borderId="5" xfId="0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tabSelected="1" workbookViewId="0">
      <selection activeCell="I1" sqref="I1:L1"/>
    </sheetView>
  </sheetViews>
  <sheetFormatPr defaultRowHeight="14.4" x14ac:dyDescent="0.3"/>
  <cols>
    <col min="1" max="1" width="15.109375" customWidth="1"/>
    <col min="2" max="2" width="13.88671875" customWidth="1"/>
    <col min="3" max="3" width="16.33203125" customWidth="1"/>
    <col min="8" max="8" width="14.44140625" customWidth="1"/>
    <col min="9" max="11" width="14.5546875" customWidth="1"/>
    <col min="12" max="12" width="16.109375" customWidth="1"/>
  </cols>
  <sheetData>
    <row r="1" spans="1:12" ht="66.75" customHeight="1" x14ac:dyDescent="0.3">
      <c r="A1" s="1"/>
      <c r="B1" s="1"/>
      <c r="C1" s="1"/>
      <c r="D1" s="1"/>
      <c r="E1" s="1"/>
      <c r="F1" s="1"/>
      <c r="G1" s="1"/>
      <c r="H1" s="1"/>
      <c r="I1" s="13" t="s">
        <v>32</v>
      </c>
      <c r="J1" s="14"/>
      <c r="K1" s="14"/>
      <c r="L1" s="14"/>
    </row>
    <row r="2" spans="1:12" ht="39.75" customHeight="1" x14ac:dyDescent="0.3">
      <c r="A2" s="15" t="s">
        <v>18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</row>
    <row r="3" spans="1:12" ht="15.6" x14ac:dyDescent="0.3">
      <c r="A3" s="16" t="s">
        <v>0</v>
      </c>
      <c r="B3" s="16" t="s">
        <v>1</v>
      </c>
      <c r="C3" s="16" t="s">
        <v>2</v>
      </c>
      <c r="D3" s="16" t="s">
        <v>3</v>
      </c>
      <c r="E3" s="16"/>
      <c r="F3" s="16"/>
      <c r="G3" s="16"/>
      <c r="H3" s="16" t="s">
        <v>4</v>
      </c>
      <c r="I3" s="16"/>
      <c r="J3" s="16"/>
      <c r="K3" s="16"/>
      <c r="L3" s="16"/>
    </row>
    <row r="4" spans="1:12" ht="46.8" x14ac:dyDescent="0.3">
      <c r="A4" s="16"/>
      <c r="B4" s="16"/>
      <c r="C4" s="16"/>
      <c r="D4" s="2" t="s">
        <v>5</v>
      </c>
      <c r="E4" s="2" t="s">
        <v>6</v>
      </c>
      <c r="F4" s="2" t="s">
        <v>7</v>
      </c>
      <c r="G4" s="2" t="s">
        <v>8</v>
      </c>
      <c r="H4" s="2">
        <v>2014</v>
      </c>
      <c r="I4" s="2">
        <v>2015</v>
      </c>
      <c r="J4" s="2">
        <v>2016</v>
      </c>
      <c r="K4" s="2">
        <v>2017</v>
      </c>
      <c r="L4" s="2" t="s">
        <v>31</v>
      </c>
    </row>
    <row r="5" spans="1:12" ht="46.8" x14ac:dyDescent="0.3">
      <c r="A5" s="18" t="s">
        <v>20</v>
      </c>
      <c r="B5" s="18" t="s">
        <v>21</v>
      </c>
      <c r="C5" s="3" t="s">
        <v>9</v>
      </c>
      <c r="D5" s="4" t="s">
        <v>10</v>
      </c>
      <c r="E5" s="4" t="s">
        <v>10</v>
      </c>
      <c r="F5" s="4" t="s">
        <v>10</v>
      </c>
      <c r="G5" s="4" t="s">
        <v>10</v>
      </c>
      <c r="H5" s="5">
        <f>SUM(H7:H9)</f>
        <v>619834.55999999994</v>
      </c>
      <c r="I5" s="5">
        <f>SUM(I7:I9)</f>
        <v>599717.76</v>
      </c>
      <c r="J5" s="5">
        <f>SUM(J7:J9)</f>
        <v>559201.16</v>
      </c>
      <c r="K5" s="5">
        <f>SUM(K7:K9)</f>
        <v>557335.26</v>
      </c>
      <c r="L5" s="5">
        <f t="shared" ref="L5" si="0">SUM(L7:L9)</f>
        <v>2336088.7400000002</v>
      </c>
    </row>
    <row r="6" spans="1:12" ht="29.25" customHeight="1" x14ac:dyDescent="0.3">
      <c r="A6" s="21"/>
      <c r="B6" s="21"/>
      <c r="C6" s="3" t="s">
        <v>11</v>
      </c>
      <c r="D6" s="6"/>
      <c r="E6" s="6"/>
      <c r="F6" s="6"/>
      <c r="G6" s="6"/>
      <c r="H6" s="7"/>
      <c r="I6" s="7"/>
      <c r="J6" s="7"/>
      <c r="K6" s="7"/>
      <c r="L6" s="7">
        <f t="shared" ref="L6:L21" si="1">SUM(H6:J6)</f>
        <v>0</v>
      </c>
    </row>
    <row r="7" spans="1:12" ht="78" x14ac:dyDescent="0.3">
      <c r="A7" s="21"/>
      <c r="B7" s="21"/>
      <c r="C7" s="2" t="s">
        <v>30</v>
      </c>
      <c r="D7" s="8" t="s">
        <v>19</v>
      </c>
      <c r="E7" s="4" t="s">
        <v>10</v>
      </c>
      <c r="F7" s="4" t="s">
        <v>10</v>
      </c>
      <c r="G7" s="4" t="s">
        <v>10</v>
      </c>
      <c r="H7" s="5">
        <f>H12+H15+H18+H26</f>
        <v>619794.55999999994</v>
      </c>
      <c r="I7" s="5">
        <f t="shared" ref="I7:L7" si="2">I12+I15+I18+I26</f>
        <v>595010.46</v>
      </c>
      <c r="J7" s="5">
        <f t="shared" si="2"/>
        <v>557294.26</v>
      </c>
      <c r="K7" s="5">
        <f t="shared" si="2"/>
        <v>557295.26</v>
      </c>
      <c r="L7" s="5">
        <f t="shared" si="2"/>
        <v>2329394.54</v>
      </c>
    </row>
    <row r="8" spans="1:12" ht="46.8" x14ac:dyDescent="0.3">
      <c r="A8" s="19"/>
      <c r="B8" s="19"/>
      <c r="C8" s="2" t="s">
        <v>29</v>
      </c>
      <c r="D8" s="8"/>
      <c r="E8" s="4" t="s">
        <v>10</v>
      </c>
      <c r="F8" s="4" t="s">
        <v>10</v>
      </c>
      <c r="G8" s="4" t="s">
        <v>10</v>
      </c>
      <c r="H8" s="5">
        <f>H19</f>
        <v>40</v>
      </c>
      <c r="I8" s="5">
        <f t="shared" ref="I8:L8" si="3">I19</f>
        <v>40</v>
      </c>
      <c r="J8" s="5">
        <f t="shared" si="3"/>
        <v>40</v>
      </c>
      <c r="K8" s="5">
        <f t="shared" si="3"/>
        <v>40</v>
      </c>
      <c r="L8" s="5">
        <f t="shared" si="3"/>
        <v>160</v>
      </c>
    </row>
    <row r="9" spans="1:12" ht="140.4" x14ac:dyDescent="0.3">
      <c r="A9" s="20"/>
      <c r="B9" s="20"/>
      <c r="C9" s="9" t="s">
        <v>28</v>
      </c>
      <c r="D9" s="6"/>
      <c r="E9" s="4" t="s">
        <v>10</v>
      </c>
      <c r="F9" s="4" t="s">
        <v>10</v>
      </c>
      <c r="G9" s="4" t="s">
        <v>10</v>
      </c>
      <c r="H9" s="5">
        <f>H23</f>
        <v>0</v>
      </c>
      <c r="I9" s="5">
        <f t="shared" ref="I9:L9" si="4">I23</f>
        <v>4667.3</v>
      </c>
      <c r="J9" s="5">
        <f t="shared" si="4"/>
        <v>1866.9</v>
      </c>
      <c r="K9" s="5">
        <f t="shared" si="4"/>
        <v>0</v>
      </c>
      <c r="L9" s="5">
        <f t="shared" si="4"/>
        <v>6534.2000000000007</v>
      </c>
    </row>
    <row r="10" spans="1:12" ht="46.8" x14ac:dyDescent="0.3">
      <c r="A10" s="17" t="s">
        <v>13</v>
      </c>
      <c r="B10" s="17" t="s">
        <v>22</v>
      </c>
      <c r="C10" s="3" t="s">
        <v>9</v>
      </c>
      <c r="D10" s="4" t="s">
        <v>10</v>
      </c>
      <c r="E10" s="4" t="s">
        <v>10</v>
      </c>
      <c r="F10" s="4" t="s">
        <v>10</v>
      </c>
      <c r="G10" s="4" t="s">
        <v>10</v>
      </c>
      <c r="H10" s="5">
        <f>H12</f>
        <v>557803.93999999994</v>
      </c>
      <c r="I10" s="5">
        <f t="shared" ref="I10:K10" si="5">I12</f>
        <v>535648.62</v>
      </c>
      <c r="J10" s="5">
        <f t="shared" si="5"/>
        <v>505830.3</v>
      </c>
      <c r="K10" s="5">
        <f t="shared" si="5"/>
        <v>505830.3</v>
      </c>
      <c r="L10" s="5">
        <f>SUM(H10:K10)</f>
        <v>2105113.16</v>
      </c>
    </row>
    <row r="11" spans="1:12" ht="40.5" customHeight="1" x14ac:dyDescent="0.3">
      <c r="A11" s="17"/>
      <c r="B11" s="17"/>
      <c r="C11" s="3" t="s">
        <v>11</v>
      </c>
      <c r="D11" s="6"/>
      <c r="E11" s="6"/>
      <c r="F11" s="6"/>
      <c r="G11" s="6"/>
      <c r="H11" s="7"/>
      <c r="I11" s="7"/>
      <c r="J11" s="7"/>
      <c r="K11" s="7"/>
      <c r="L11" s="7">
        <f t="shared" si="1"/>
        <v>0</v>
      </c>
    </row>
    <row r="12" spans="1:12" ht="62.4" x14ac:dyDescent="0.3">
      <c r="A12" s="17"/>
      <c r="B12" s="17"/>
      <c r="C12" s="2" t="s">
        <v>23</v>
      </c>
      <c r="D12" s="8" t="s">
        <v>12</v>
      </c>
      <c r="E12" s="4" t="s">
        <v>10</v>
      </c>
      <c r="F12" s="4" t="s">
        <v>10</v>
      </c>
      <c r="G12" s="4" t="s">
        <v>10</v>
      </c>
      <c r="H12" s="5">
        <v>557803.93999999994</v>
      </c>
      <c r="I12" s="5">
        <v>535648.62</v>
      </c>
      <c r="J12" s="5">
        <v>505830.3</v>
      </c>
      <c r="K12" s="5">
        <v>505830.3</v>
      </c>
      <c r="L12" s="5">
        <f>SUM(H12:K12)</f>
        <v>2105113.16</v>
      </c>
    </row>
    <row r="13" spans="1:12" ht="63" customHeight="1" x14ac:dyDescent="0.3">
      <c r="A13" s="18" t="s">
        <v>14</v>
      </c>
      <c r="B13" s="18" t="s">
        <v>24</v>
      </c>
      <c r="C13" s="3" t="s">
        <v>9</v>
      </c>
      <c r="D13" s="4" t="s">
        <v>10</v>
      </c>
      <c r="E13" s="4" t="s">
        <v>10</v>
      </c>
      <c r="F13" s="4" t="s">
        <v>10</v>
      </c>
      <c r="G13" s="4" t="s">
        <v>10</v>
      </c>
      <c r="H13" s="7">
        <v>50</v>
      </c>
      <c r="I13" s="7">
        <v>50</v>
      </c>
      <c r="J13" s="7">
        <v>50</v>
      </c>
      <c r="K13" s="7">
        <v>50</v>
      </c>
      <c r="L13" s="7">
        <f>SUM(H13:K13)</f>
        <v>200</v>
      </c>
    </row>
    <row r="14" spans="1:12" ht="31.5" customHeight="1" x14ac:dyDescent="0.3">
      <c r="A14" s="19"/>
      <c r="B14" s="19"/>
      <c r="C14" s="3" t="s">
        <v>11</v>
      </c>
      <c r="D14" s="6"/>
      <c r="E14" s="6"/>
      <c r="F14" s="6"/>
      <c r="G14" s="6"/>
      <c r="H14" s="7"/>
      <c r="I14" s="7"/>
      <c r="J14" s="7"/>
      <c r="K14" s="7"/>
      <c r="L14" s="7">
        <f t="shared" si="1"/>
        <v>0</v>
      </c>
    </row>
    <row r="15" spans="1:12" ht="62.4" x14ac:dyDescent="0.3">
      <c r="A15" s="20"/>
      <c r="B15" s="20"/>
      <c r="C15" s="2" t="s">
        <v>23</v>
      </c>
      <c r="D15" s="8" t="s">
        <v>12</v>
      </c>
      <c r="E15" s="4" t="s">
        <v>10</v>
      </c>
      <c r="F15" s="4" t="s">
        <v>10</v>
      </c>
      <c r="G15" s="4" t="s">
        <v>10</v>
      </c>
      <c r="H15" s="7">
        <v>50</v>
      </c>
      <c r="I15" s="7">
        <v>50</v>
      </c>
      <c r="J15" s="7">
        <v>50</v>
      </c>
      <c r="K15" s="7">
        <v>50</v>
      </c>
      <c r="L15" s="7">
        <f>SUM(H15:K15)</f>
        <v>200</v>
      </c>
    </row>
    <row r="16" spans="1:12" ht="63" customHeight="1" x14ac:dyDescent="0.3">
      <c r="A16" s="18" t="s">
        <v>15</v>
      </c>
      <c r="B16" s="17" t="s">
        <v>25</v>
      </c>
      <c r="C16" s="3" t="s">
        <v>9</v>
      </c>
      <c r="D16" s="4" t="s">
        <v>10</v>
      </c>
      <c r="E16" s="4" t="s">
        <v>10</v>
      </c>
      <c r="F16" s="4" t="s">
        <v>10</v>
      </c>
      <c r="G16" s="4" t="s">
        <v>10</v>
      </c>
      <c r="H16" s="5">
        <f>H18+H19</f>
        <v>27737.37</v>
      </c>
      <c r="I16" s="5">
        <f t="shared" ref="I16:K16" si="6">I18+I19</f>
        <v>23856.12</v>
      </c>
      <c r="J16" s="5">
        <f t="shared" si="6"/>
        <v>16497.080000000002</v>
      </c>
      <c r="K16" s="5">
        <f t="shared" si="6"/>
        <v>16497.080000000002</v>
      </c>
      <c r="L16" s="5">
        <f>SUM(H16:K16)</f>
        <v>84587.650000000009</v>
      </c>
    </row>
    <row r="17" spans="1:12" ht="31.5" customHeight="1" x14ac:dyDescent="0.3">
      <c r="A17" s="19"/>
      <c r="B17" s="17"/>
      <c r="C17" s="3" t="s">
        <v>11</v>
      </c>
      <c r="D17" s="6"/>
      <c r="E17" s="6"/>
      <c r="F17" s="6"/>
      <c r="G17" s="6"/>
      <c r="H17" s="7"/>
      <c r="I17" s="7"/>
      <c r="J17" s="7"/>
      <c r="K17" s="7"/>
      <c r="L17" s="7">
        <f t="shared" si="1"/>
        <v>0</v>
      </c>
    </row>
    <row r="18" spans="1:12" ht="62.4" x14ac:dyDescent="0.3">
      <c r="A18" s="20"/>
      <c r="B18" s="17"/>
      <c r="C18" s="2" t="s">
        <v>23</v>
      </c>
      <c r="D18" s="8" t="s">
        <v>12</v>
      </c>
      <c r="E18" s="4" t="s">
        <v>10</v>
      </c>
      <c r="F18" s="4" t="s">
        <v>10</v>
      </c>
      <c r="G18" s="4" t="s">
        <v>10</v>
      </c>
      <c r="H18" s="5">
        <v>27697.37</v>
      </c>
      <c r="I18" s="5">
        <v>23816.12</v>
      </c>
      <c r="J18" s="5">
        <v>16457.080000000002</v>
      </c>
      <c r="K18" s="5">
        <v>16457.080000000002</v>
      </c>
      <c r="L18" s="5">
        <f>SUM(H18:K18)</f>
        <v>84427.650000000009</v>
      </c>
    </row>
    <row r="19" spans="1:12" ht="46.8" x14ac:dyDescent="0.3">
      <c r="A19" s="10"/>
      <c r="B19" s="11"/>
      <c r="C19" s="2" t="s">
        <v>29</v>
      </c>
      <c r="D19" s="8"/>
      <c r="E19" s="4" t="s">
        <v>10</v>
      </c>
      <c r="F19" s="4" t="s">
        <v>10</v>
      </c>
      <c r="G19" s="4" t="s">
        <v>10</v>
      </c>
      <c r="H19" s="5">
        <v>40</v>
      </c>
      <c r="I19" s="5">
        <v>40</v>
      </c>
      <c r="J19" s="5">
        <v>40</v>
      </c>
      <c r="K19" s="5">
        <v>40</v>
      </c>
      <c r="L19" s="5">
        <f>SUM(H19:K19)</f>
        <v>160</v>
      </c>
    </row>
    <row r="20" spans="1:12" ht="46.8" x14ac:dyDescent="0.3">
      <c r="A20" s="18" t="s">
        <v>16</v>
      </c>
      <c r="B20" s="18" t="s">
        <v>27</v>
      </c>
      <c r="C20" s="3" t="s">
        <v>9</v>
      </c>
      <c r="D20" s="8" t="s">
        <v>12</v>
      </c>
      <c r="E20" s="4" t="s">
        <v>10</v>
      </c>
      <c r="F20" s="4" t="s">
        <v>10</v>
      </c>
      <c r="G20" s="4" t="s">
        <v>10</v>
      </c>
      <c r="H20" s="5">
        <f>H22+H23</f>
        <v>0</v>
      </c>
      <c r="I20" s="5">
        <f t="shared" ref="I20:L20" si="7">I22+I23</f>
        <v>4667.3</v>
      </c>
      <c r="J20" s="5">
        <f t="shared" si="7"/>
        <v>1866.9</v>
      </c>
      <c r="K20" s="5">
        <f t="shared" si="7"/>
        <v>0</v>
      </c>
      <c r="L20" s="5">
        <f t="shared" si="7"/>
        <v>6534.2000000000007</v>
      </c>
    </row>
    <row r="21" spans="1:12" ht="31.2" x14ac:dyDescent="0.3">
      <c r="A21" s="21"/>
      <c r="B21" s="21"/>
      <c r="C21" s="3" t="s">
        <v>11</v>
      </c>
      <c r="D21" s="6"/>
      <c r="E21" s="4" t="s">
        <v>10</v>
      </c>
      <c r="F21" s="4" t="s">
        <v>10</v>
      </c>
      <c r="G21" s="4" t="s">
        <v>10</v>
      </c>
      <c r="H21" s="7"/>
      <c r="I21" s="7"/>
      <c r="J21" s="7"/>
      <c r="K21" s="7"/>
      <c r="L21" s="7">
        <f t="shared" si="1"/>
        <v>0</v>
      </c>
    </row>
    <row r="22" spans="1:12" ht="66" customHeight="1" x14ac:dyDescent="0.3">
      <c r="A22" s="21"/>
      <c r="B22" s="21"/>
      <c r="C22" s="2" t="s">
        <v>23</v>
      </c>
      <c r="D22" s="6"/>
      <c r="E22" s="4" t="s">
        <v>10</v>
      </c>
      <c r="F22" s="4" t="s">
        <v>10</v>
      </c>
      <c r="G22" s="4" t="s">
        <v>10</v>
      </c>
      <c r="H22" s="5">
        <v>0</v>
      </c>
      <c r="I22" s="5">
        <v>0</v>
      </c>
      <c r="J22" s="5">
        <v>0</v>
      </c>
      <c r="K22" s="5">
        <v>0</v>
      </c>
      <c r="L22" s="5">
        <f>SUM(H22:K22)</f>
        <v>0</v>
      </c>
    </row>
    <row r="23" spans="1:12" ht="141" customHeight="1" x14ac:dyDescent="0.3">
      <c r="A23" s="20"/>
      <c r="B23" s="20"/>
      <c r="C23" s="9" t="s">
        <v>28</v>
      </c>
      <c r="D23" s="6"/>
      <c r="E23" s="4" t="s">
        <v>10</v>
      </c>
      <c r="F23" s="4" t="s">
        <v>10</v>
      </c>
      <c r="G23" s="4" t="s">
        <v>10</v>
      </c>
      <c r="H23" s="5">
        <v>0</v>
      </c>
      <c r="I23" s="5">
        <v>4667.3</v>
      </c>
      <c r="J23" s="5">
        <v>1866.9</v>
      </c>
      <c r="K23" s="5">
        <v>0</v>
      </c>
      <c r="L23" s="5">
        <f>SUM(H23:K23)</f>
        <v>6534.2000000000007</v>
      </c>
    </row>
    <row r="24" spans="1:12" ht="46.8" x14ac:dyDescent="0.3">
      <c r="A24" s="18" t="s">
        <v>17</v>
      </c>
      <c r="B24" s="18" t="s">
        <v>26</v>
      </c>
      <c r="C24" s="3" t="s">
        <v>9</v>
      </c>
      <c r="D24" s="8" t="s">
        <v>12</v>
      </c>
      <c r="E24" s="4" t="s">
        <v>10</v>
      </c>
      <c r="F24" s="4" t="s">
        <v>10</v>
      </c>
      <c r="G24" s="4" t="s">
        <v>10</v>
      </c>
      <c r="H24" s="5">
        <f>H26</f>
        <v>34243.25</v>
      </c>
      <c r="I24" s="5">
        <f t="shared" ref="I24:K24" si="8">I26</f>
        <v>35495.72</v>
      </c>
      <c r="J24" s="5">
        <f t="shared" si="8"/>
        <v>34956.879999999997</v>
      </c>
      <c r="K24" s="5">
        <f t="shared" si="8"/>
        <v>34957.879999999997</v>
      </c>
      <c r="L24" s="5">
        <f>SUM(H24:K24)</f>
        <v>139653.73000000001</v>
      </c>
    </row>
    <row r="25" spans="1:12" ht="31.2" x14ac:dyDescent="0.3">
      <c r="A25" s="21"/>
      <c r="B25" s="21"/>
      <c r="C25" s="3" t="s">
        <v>11</v>
      </c>
      <c r="D25" s="6"/>
      <c r="E25" s="4" t="s">
        <v>10</v>
      </c>
      <c r="F25" s="4" t="s">
        <v>10</v>
      </c>
      <c r="G25" s="4" t="s">
        <v>10</v>
      </c>
      <c r="H25" s="7"/>
      <c r="I25" s="7"/>
      <c r="J25" s="7"/>
      <c r="K25" s="7"/>
      <c r="L25" s="7">
        <f t="shared" ref="L25" si="9">SUM(H25:J25)</f>
        <v>0</v>
      </c>
    </row>
    <row r="26" spans="1:12" ht="79.5" customHeight="1" x14ac:dyDescent="0.3">
      <c r="A26" s="22"/>
      <c r="B26" s="22"/>
      <c r="C26" s="2" t="s">
        <v>23</v>
      </c>
      <c r="D26" s="6"/>
      <c r="E26" s="4" t="s">
        <v>10</v>
      </c>
      <c r="F26" s="4" t="s">
        <v>10</v>
      </c>
      <c r="G26" s="4" t="s">
        <v>10</v>
      </c>
      <c r="H26" s="5">
        <v>34243.25</v>
      </c>
      <c r="I26" s="5">
        <v>35495.72</v>
      </c>
      <c r="J26" s="5">
        <v>34956.879999999997</v>
      </c>
      <c r="K26" s="5">
        <v>34957.879999999997</v>
      </c>
      <c r="L26" s="5">
        <f>SUM(H26:K26)</f>
        <v>139653.73000000001</v>
      </c>
    </row>
    <row r="27" spans="1:12" x14ac:dyDescent="0.3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</row>
    <row r="28" spans="1:12" x14ac:dyDescent="0.3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</row>
    <row r="29" spans="1:12" x14ac:dyDescent="0.3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</row>
    <row r="30" spans="1:12" x14ac:dyDescent="0.3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</row>
  </sheetData>
  <mergeCells count="19">
    <mergeCell ref="A24:A26"/>
    <mergeCell ref="B24:B26"/>
    <mergeCell ref="A16:A18"/>
    <mergeCell ref="B16:B18"/>
    <mergeCell ref="A20:A23"/>
    <mergeCell ref="B20:B23"/>
    <mergeCell ref="A10:A12"/>
    <mergeCell ref="B10:B12"/>
    <mergeCell ref="A13:A15"/>
    <mergeCell ref="B13:B15"/>
    <mergeCell ref="A5:A9"/>
    <mergeCell ref="B5:B9"/>
    <mergeCell ref="I1:L1"/>
    <mergeCell ref="A2:L2"/>
    <mergeCell ref="A3:A4"/>
    <mergeCell ref="B3:B4"/>
    <mergeCell ref="C3:C4"/>
    <mergeCell ref="D3:G3"/>
    <mergeCell ref="H3:L3"/>
  </mergeCells>
  <pageMargins left="0.70866141732283472" right="0.70866141732283472" top="0.74803149606299213" bottom="0.74803149606299213" header="0.31496062992125984" footer="0.31496062992125984"/>
  <pageSetup paperSize="9" scale="80" orientation="landscape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2015-05-27T08:07:33Z</dcterms:modified>
</cp:coreProperties>
</file>