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1"/>
  </bookViews>
  <sheets>
    <sheet name="прил 1" sheetId="1" state="hidden" r:id="rId1"/>
    <sheet name="прил 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13" i="2"/>
  <c r="G14"/>
  <c r="G15"/>
  <c r="G20"/>
  <c r="F16"/>
  <c r="D16"/>
  <c r="E16" l="1"/>
  <c r="F21"/>
  <c r="E21"/>
  <c r="D21"/>
  <c r="E11"/>
  <c r="F11"/>
  <c r="D11"/>
  <c r="E10"/>
  <c r="F10"/>
  <c r="D10"/>
  <c r="F26"/>
  <c r="E26"/>
  <c r="D26"/>
  <c r="G23"/>
  <c r="G24"/>
  <c r="G30"/>
  <c r="G16" s="1"/>
  <c r="G10" l="1"/>
  <c r="G21"/>
  <c r="G11"/>
  <c r="G26"/>
  <c r="G17"/>
  <c r="E35" l="1"/>
  <c r="E12" s="1"/>
  <c r="E8" s="1"/>
  <c r="F35"/>
  <c r="F12" s="1"/>
  <c r="F8" s="1"/>
  <c r="D35"/>
  <c r="D12" s="1"/>
  <c r="N8" i="1"/>
  <c r="N9"/>
  <c r="N10"/>
  <c r="N11"/>
  <c r="N12"/>
  <c r="N14"/>
  <c r="N15"/>
  <c r="N16"/>
  <c r="N17"/>
  <c r="N18"/>
  <c r="N19"/>
  <c r="N20"/>
  <c r="N21"/>
  <c r="N22"/>
  <c r="N23"/>
  <c r="N24"/>
  <c r="N26"/>
  <c r="N27"/>
  <c r="N28"/>
  <c r="N29"/>
  <c r="N30"/>
  <c r="N31"/>
  <c r="N32"/>
  <c r="N33"/>
  <c r="N34"/>
  <c r="N35"/>
  <c r="N36"/>
  <c r="N37"/>
  <c r="N38"/>
  <c r="N39"/>
  <c r="N40"/>
  <c r="N41"/>
  <c r="N42"/>
  <c r="N7"/>
  <c r="G12" i="2" l="1"/>
  <c r="D8"/>
  <c r="G8" s="1"/>
  <c r="D31"/>
  <c r="E31"/>
  <c r="G35"/>
  <c r="F31"/>
  <c r="G31" l="1"/>
</calcChain>
</file>

<file path=xl/sharedStrings.xml><?xml version="1.0" encoding="utf-8"?>
<sst xmlns="http://schemas.openxmlformats.org/spreadsheetml/2006/main" count="249" uniqueCount="122">
  <si>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</si>
  <si>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</si>
  <si>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</si>
  <si>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</si>
  <si>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</si>
  <si>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</si>
  <si>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</si>
  <si>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</si>
  <si>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</si>
  <si>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</si>
  <si>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</si>
  <si>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</si>
  <si>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</si>
  <si>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</si>
  <si>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</si>
  <si>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</si>
  <si>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</si>
  <si>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</si>
  <si>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</si>
  <si>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</si>
  <si>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</si>
  <si>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</si>
  <si>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</si>
  <si>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</si>
  <si>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</si>
  <si>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</si>
  <si>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</si>
  <si>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</si>
  <si>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</si>
  <si>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</si>
  <si>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</si>
  <si>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</si>
  <si>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</si>
  <si>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</si>
  <si>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</si>
  <si>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</si>
  <si>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</si>
  <si>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</si>
  <si>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</si>
  <si>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</si>
  <si>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</si>
  <si>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</si>
  <si>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</si>
  <si>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</si>
  <si>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</si>
  <si>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</si>
  <si>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</si>
  <si>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</si>
  <si>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</si>
  <si>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</si>
  <si>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</si>
  <si>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</si>
  <si>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</si>
  <si>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</si>
  <si>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</si>
  <si>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</si>
  <si>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</si>
  <si>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</si>
  <si>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</si>
  <si>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</si>
  <si>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</si>
  <si>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</si>
  <si>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</si>
  <si>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</si>
  <si>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</si>
  <si>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</si>
  <si>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</si>
  <si>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</si>
  <si>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</si>
  <si>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</si>
  <si>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</si>
  <si>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</si>
  <si>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</si>
  <si>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</si>
  <si>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</si>
  <si>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</si>
  <si>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</si>
  <si>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</si>
  <si>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</si>
  <si>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</si>
  <si>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</si>
  <si>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</si>
  <si>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</si>
  <si>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</si>
  <si>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</si>
  <si>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</si>
  <si>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</si>
  <si>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</si>
  <si>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</si>
  <si>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</si>
  <si>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</si>
  <si>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</si>
  <si>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</si>
  <si>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</si>
  <si>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</si>
  <si>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</si>
  <si>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</si>
  <si>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</si>
  <si>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</si>
  <si>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</si>
  <si>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</si>
  <si>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</si>
  <si>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</si>
  <si>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</si>
  <si>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</si>
  <si>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</si>
  <si>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</si>
  <si>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краевой бюджет</t>
  </si>
  <si>
    <t>внебюджетные источники</t>
  </si>
  <si>
    <t>"Вовлечение молодежи города Шарыпово в социальную практику"</t>
  </si>
  <si>
    <t>"Патриотическое воспитание молодежи города Шарыпово"</t>
  </si>
  <si>
    <t>"Обеспечение жильем молодых семей в городе Шарыпово"</t>
  </si>
  <si>
    <t>Информация о ресурсном обеспечении и прогнозной оценке расходов на реализацию муниципальнной программы "Молодежь города Шарыпово края в XXI веке на 2014-2016 годы" с учетом источников финансирования, в том числе средств краевого бюджета и бюджета города Шарыпово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</si>
  <si>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</si>
  <si>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</si>
  <si>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</si>
  <si>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комитет по управлению муниципальным имуществом и земельными отношениями Администрации горпода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</si>
  <si>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</si>
  <si>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</si>
  <si>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</si>
  <si>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"Молодежь города Шарыпово в XXI веке на 2014-2016 годы"</t>
  </si>
  <si>
    <t>Приложение № 3 к Постановлению Адмиристрации города Шарыпово №     63     от  19.03.2014                                       Приложение № 4 к муниципальной программе "Молодежь города Шарыпово в XXI веке на 2014-2016 годы"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</si>
</sst>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J1" sqref="J1:N2"/>
    </sheetView>
  </sheetViews>
  <sheetFormatPr defaultRowHeight="15"/>
  <cols>
    <col min="1" max="1" width="5.28515625" style="1" customWidth="1"/>
    <col min="2" max="2" width="9.7109375" style="1" customWidth="1"/>
    <col min="3" max="3" width="33.42578125" style="1" customWidth="1"/>
    <col min="4" max="4" width="23.140625" style="1" customWidth="1"/>
    <col min="5" max="13" width="9.140625" style="1"/>
    <col min="14" max="14" width="10" style="1" bestFit="1" customWidth="1"/>
    <col min="15" max="16384" width="9.140625" style="1"/>
  </cols>
  <sheetData>
    <row r="1" spans="1:14">
      <c r="J1" s="29" t="s">
        <v>100</v>
      </c>
      <c r="K1" s="29"/>
      <c r="L1" s="29"/>
      <c r="M1" s="29"/>
      <c r="N1" s="29"/>
    </row>
    <row r="2" spans="1:14" ht="18.75" customHeight="1">
      <c r="J2" s="29"/>
      <c r="K2" s="29"/>
      <c r="L2" s="29"/>
      <c r="M2" s="29"/>
      <c r="N2" s="29"/>
    </row>
    <row r="4" spans="1:14" ht="39" customHeight="1">
      <c r="A4" s="30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>
      <c r="A5" s="31"/>
      <c r="B5" s="31" t="s">
        <v>1</v>
      </c>
      <c r="C5" s="31" t="s">
        <v>2</v>
      </c>
      <c r="D5" s="31" t="s">
        <v>3</v>
      </c>
      <c r="E5" s="33" t="s">
        <v>4</v>
      </c>
      <c r="F5" s="34"/>
      <c r="G5" s="34"/>
      <c r="H5" s="34"/>
      <c r="I5" s="34"/>
      <c r="J5" s="35"/>
      <c r="K5" s="33" t="s">
        <v>5</v>
      </c>
      <c r="L5" s="34"/>
      <c r="M5" s="34"/>
      <c r="N5" s="35"/>
    </row>
    <row r="6" spans="1:14" ht="45" customHeight="1">
      <c r="A6" s="32"/>
      <c r="B6" s="32"/>
      <c r="C6" s="32"/>
      <c r="D6" s="32"/>
      <c r="E6" s="2" t="s">
        <v>6</v>
      </c>
      <c r="F6" s="2" t="s">
        <v>7</v>
      </c>
      <c r="G6" s="33" t="s">
        <v>8</v>
      </c>
      <c r="H6" s="34"/>
      <c r="I6" s="35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3.75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33.75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3.75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1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3.75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2.5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2.5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2.5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2.5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5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5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56.25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1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3.75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33.75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6.25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56.25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67.5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7.5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3.75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33.75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33.75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2.5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56.25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2.5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1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3.75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5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3.75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C1" workbookViewId="0">
      <selection activeCell="E1" sqref="E1:G3"/>
    </sheetView>
  </sheetViews>
  <sheetFormatPr defaultRowHeight="11.25"/>
  <cols>
    <col min="1" max="1" width="20.5703125" style="10" customWidth="1"/>
    <col min="2" max="2" width="35" style="10" customWidth="1"/>
    <col min="3" max="3" width="40.85546875" style="10" customWidth="1"/>
    <col min="4" max="4" width="14.7109375" style="10" customWidth="1"/>
    <col min="5" max="5" width="13.85546875" style="10" customWidth="1"/>
    <col min="6" max="6" width="13.5703125" style="10" customWidth="1"/>
    <col min="7" max="7" width="13.28515625" style="10" customWidth="1"/>
    <col min="8" max="16384" width="9.140625" style="10"/>
  </cols>
  <sheetData>
    <row r="1" spans="1:9" ht="15" customHeight="1">
      <c r="D1" s="17"/>
      <c r="E1" s="39" t="s">
        <v>121</v>
      </c>
      <c r="F1" s="39"/>
      <c r="G1" s="39"/>
    </row>
    <row r="2" spans="1:9" ht="11.25" customHeight="1">
      <c r="C2" s="17"/>
      <c r="D2" s="17"/>
      <c r="E2" s="39"/>
      <c r="F2" s="39"/>
      <c r="G2" s="39"/>
    </row>
    <row r="3" spans="1:9" ht="40.5" customHeight="1">
      <c r="A3" s="13"/>
      <c r="B3" s="13"/>
      <c r="C3" s="13"/>
      <c r="D3" s="13"/>
      <c r="E3" s="39"/>
      <c r="F3" s="39"/>
      <c r="G3" s="39"/>
      <c r="H3" s="13"/>
      <c r="I3" s="13"/>
    </row>
    <row r="4" spans="1:9" ht="39" customHeight="1">
      <c r="A4" s="40" t="s">
        <v>112</v>
      </c>
      <c r="B4" s="40"/>
      <c r="C4" s="40"/>
      <c r="D4" s="40"/>
      <c r="E4" s="40"/>
      <c r="F4" s="40"/>
      <c r="G4" s="40"/>
      <c r="H4" s="13"/>
      <c r="I4" s="13"/>
    </row>
    <row r="6" spans="1:9" s="15" customFormat="1" ht="12.75">
      <c r="A6" s="41" t="s">
        <v>101</v>
      </c>
      <c r="B6" s="41" t="s">
        <v>114</v>
      </c>
      <c r="C6" s="41" t="s">
        <v>102</v>
      </c>
      <c r="D6" s="43" t="s">
        <v>103</v>
      </c>
      <c r="E6" s="44"/>
      <c r="F6" s="44"/>
      <c r="G6" s="45"/>
    </row>
    <row r="7" spans="1:9" s="15" customFormat="1" ht="25.5">
      <c r="A7" s="42"/>
      <c r="B7" s="42"/>
      <c r="C7" s="42"/>
      <c r="D7" s="11">
        <v>2014</v>
      </c>
      <c r="E7" s="11">
        <v>2015</v>
      </c>
      <c r="F7" s="11">
        <v>2016</v>
      </c>
      <c r="G7" s="11" t="s">
        <v>104</v>
      </c>
    </row>
    <row r="8" spans="1:9" s="15" customFormat="1" ht="25.5">
      <c r="A8" s="23" t="s">
        <v>117</v>
      </c>
      <c r="B8" s="23" t="s">
        <v>120</v>
      </c>
      <c r="C8" s="24" t="s">
        <v>105</v>
      </c>
      <c r="D8" s="25">
        <f>SUM(D10:D12)</f>
        <v>6519.2699999999995</v>
      </c>
      <c r="E8" s="25">
        <f>SUM(E9:E12)</f>
        <v>6634.59</v>
      </c>
      <c r="F8" s="25">
        <f>SUM(F9:F12)</f>
        <v>6634.59</v>
      </c>
      <c r="G8" s="25">
        <f>SUM(D8:F8)</f>
        <v>19788.45</v>
      </c>
    </row>
    <row r="9" spans="1:9" s="15" customFormat="1" ht="12.75">
      <c r="A9" s="11"/>
      <c r="B9" s="11"/>
      <c r="C9" s="18" t="s">
        <v>106</v>
      </c>
      <c r="D9" s="19"/>
      <c r="E9" s="19"/>
      <c r="F9" s="19"/>
      <c r="G9" s="19"/>
    </row>
    <row r="10" spans="1:9" s="15" customFormat="1" ht="12.75">
      <c r="A10" s="11"/>
      <c r="B10" s="11"/>
      <c r="C10" s="18" t="s">
        <v>107</v>
      </c>
      <c r="D10" s="19">
        <f>D23</f>
        <v>769.7</v>
      </c>
      <c r="E10" s="19">
        <f t="shared" ref="E10:F10" si="0">E23</f>
        <v>769.7</v>
      </c>
      <c r="F10" s="19">
        <f t="shared" si="0"/>
        <v>769.7</v>
      </c>
      <c r="G10" s="19">
        <f>SUM(D10:F10)</f>
        <v>2309.1000000000004</v>
      </c>
    </row>
    <row r="11" spans="1:9" s="15" customFormat="1" ht="12.75">
      <c r="A11" s="11"/>
      <c r="B11" s="11"/>
      <c r="C11" s="18" t="s">
        <v>108</v>
      </c>
      <c r="D11" s="19">
        <f>D24+D29</f>
        <v>800</v>
      </c>
      <c r="E11" s="19">
        <f t="shared" ref="E11:F11" si="1">E24+E29</f>
        <v>800</v>
      </c>
      <c r="F11" s="19">
        <f t="shared" si="1"/>
        <v>800</v>
      </c>
      <c r="G11" s="19">
        <f>SUM(D11:F11)</f>
        <v>2400</v>
      </c>
    </row>
    <row r="12" spans="1:9" s="15" customFormat="1" ht="12.75">
      <c r="A12" s="23"/>
      <c r="B12" s="23"/>
      <c r="C12" s="24" t="s">
        <v>113</v>
      </c>
      <c r="D12" s="25">
        <f>D30+D35+D25</f>
        <v>4949.57</v>
      </c>
      <c r="E12" s="25">
        <f>E25+E30+E35</f>
        <v>5064.8900000000003</v>
      </c>
      <c r="F12" s="25">
        <f>F25+F30+F35</f>
        <v>5064.8900000000003</v>
      </c>
      <c r="G12" s="25">
        <f>SUM(D12:F12)</f>
        <v>15079.349999999999</v>
      </c>
    </row>
    <row r="13" spans="1:9" s="15" customFormat="1" ht="26.25" customHeight="1">
      <c r="A13" s="11"/>
      <c r="B13" s="11"/>
      <c r="C13" s="20" t="s">
        <v>115</v>
      </c>
      <c r="D13" s="19">
        <v>6019.27</v>
      </c>
      <c r="E13" s="19">
        <v>6134.59</v>
      </c>
      <c r="F13" s="19">
        <v>6134.59</v>
      </c>
      <c r="G13" s="25">
        <f t="shared" ref="G13:G14" si="2">SUM(D13:F13)</f>
        <v>18288.45</v>
      </c>
    </row>
    <row r="14" spans="1:9" s="15" customFormat="1" ht="12.75">
      <c r="A14" s="11"/>
      <c r="B14" s="11"/>
      <c r="C14" s="18" t="s">
        <v>107</v>
      </c>
      <c r="D14" s="19">
        <v>769.7</v>
      </c>
      <c r="E14" s="19">
        <v>769.7</v>
      </c>
      <c r="F14" s="19">
        <v>769.7</v>
      </c>
      <c r="G14" s="25">
        <f t="shared" si="2"/>
        <v>2309.1000000000004</v>
      </c>
    </row>
    <row r="15" spans="1:9" s="15" customFormat="1" ht="12.75">
      <c r="A15" s="11"/>
      <c r="B15" s="11"/>
      <c r="C15" s="18" t="s">
        <v>108</v>
      </c>
      <c r="D15" s="19">
        <v>800</v>
      </c>
      <c r="E15" s="19">
        <v>800</v>
      </c>
      <c r="F15" s="19">
        <v>800</v>
      </c>
      <c r="G15" s="19">
        <f>SUM(D15:F15)</f>
        <v>2400</v>
      </c>
    </row>
    <row r="16" spans="1:9" s="15" customFormat="1" ht="12.75">
      <c r="A16" s="23"/>
      <c r="B16" s="23"/>
      <c r="C16" s="24" t="s">
        <v>113</v>
      </c>
      <c r="D16" s="25">
        <f>SUM(D25+D30)</f>
        <v>4449.57</v>
      </c>
      <c r="E16" s="25">
        <f>SUM(E25+E30)</f>
        <v>4564.8900000000003</v>
      </c>
      <c r="F16" s="25">
        <f>SUM(F25+F30)</f>
        <v>4564.8900000000003</v>
      </c>
      <c r="G16" s="25">
        <f>SUM(G25+G30)</f>
        <v>13579.35</v>
      </c>
    </row>
    <row r="17" spans="1:8" s="15" customFormat="1" ht="42.75" customHeight="1">
      <c r="A17" s="11"/>
      <c r="B17" s="11"/>
      <c r="C17" s="20" t="s">
        <v>116</v>
      </c>
      <c r="D17" s="19">
        <v>500</v>
      </c>
      <c r="E17" s="19">
        <v>500</v>
      </c>
      <c r="F17" s="19">
        <v>500</v>
      </c>
      <c r="G17" s="19">
        <f>SUM(D17:F17)</f>
        <v>1500</v>
      </c>
    </row>
    <row r="18" spans="1:8" s="15" customFormat="1" ht="12.75">
      <c r="A18" s="11"/>
      <c r="B18" s="11"/>
      <c r="C18" s="18" t="s">
        <v>107</v>
      </c>
      <c r="D18" s="19"/>
      <c r="E18" s="19"/>
      <c r="F18" s="19"/>
      <c r="G18" s="19"/>
    </row>
    <row r="19" spans="1:8" s="15" customFormat="1" ht="12.75">
      <c r="A19" s="11"/>
      <c r="B19" s="11"/>
      <c r="C19" s="18" t="s">
        <v>108</v>
      </c>
      <c r="D19" s="19"/>
      <c r="E19" s="19"/>
      <c r="F19" s="19"/>
      <c r="G19" s="19"/>
    </row>
    <row r="20" spans="1:8" s="15" customFormat="1" ht="12.75">
      <c r="A20" s="11"/>
      <c r="B20" s="11"/>
      <c r="C20" s="18" t="s">
        <v>113</v>
      </c>
      <c r="D20" s="19">
        <v>500</v>
      </c>
      <c r="E20" s="19">
        <v>500</v>
      </c>
      <c r="F20" s="19">
        <v>500</v>
      </c>
      <c r="G20" s="19">
        <f>SUM(D20:F20)</f>
        <v>1500</v>
      </c>
    </row>
    <row r="21" spans="1:8" s="15" customFormat="1" ht="25.5">
      <c r="A21" s="26" t="s">
        <v>45</v>
      </c>
      <c r="B21" s="26" t="s">
        <v>109</v>
      </c>
      <c r="C21" s="27" t="s">
        <v>105</v>
      </c>
      <c r="D21" s="28">
        <f>SUM(D22:D25)</f>
        <v>5712.7699999999995</v>
      </c>
      <c r="E21" s="28">
        <f>SUM(E22:E25)</f>
        <v>5828.09</v>
      </c>
      <c r="F21" s="28">
        <f>SUM(F22:F25)</f>
        <v>5828.09</v>
      </c>
      <c r="G21" s="28">
        <f>SUM(D21:F21)</f>
        <v>17368.95</v>
      </c>
    </row>
    <row r="22" spans="1:8" s="15" customFormat="1" ht="12.75">
      <c r="A22" s="11"/>
      <c r="B22" s="11"/>
      <c r="C22" s="18" t="s">
        <v>106</v>
      </c>
      <c r="D22" s="19"/>
      <c r="E22" s="19"/>
      <c r="F22" s="19"/>
      <c r="G22" s="19"/>
    </row>
    <row r="23" spans="1:8" s="15" customFormat="1" ht="12.75">
      <c r="A23" s="11"/>
      <c r="B23" s="11"/>
      <c r="C23" s="18" t="s">
        <v>107</v>
      </c>
      <c r="D23" s="22">
        <v>769.7</v>
      </c>
      <c r="E23" s="19">
        <v>769.7</v>
      </c>
      <c r="F23" s="19">
        <v>769.7</v>
      </c>
      <c r="G23" s="19">
        <f>SUM(D23:F23)</f>
        <v>2309.1000000000004</v>
      </c>
    </row>
    <row r="24" spans="1:8" s="15" customFormat="1" ht="12.75">
      <c r="A24" s="11"/>
      <c r="B24" s="11"/>
      <c r="C24" s="18" t="s">
        <v>108</v>
      </c>
      <c r="D24" s="19">
        <v>800</v>
      </c>
      <c r="E24" s="19">
        <v>800</v>
      </c>
      <c r="F24" s="19">
        <v>800</v>
      </c>
      <c r="G24" s="19">
        <f>SUM(D24:F24)</f>
        <v>2400</v>
      </c>
    </row>
    <row r="25" spans="1:8" s="15" customFormat="1" ht="12.75">
      <c r="A25" s="23"/>
      <c r="B25" s="23"/>
      <c r="C25" s="24" t="s">
        <v>113</v>
      </c>
      <c r="D25" s="25">
        <v>4143.07</v>
      </c>
      <c r="E25" s="25">
        <v>4258.3900000000003</v>
      </c>
      <c r="F25" s="25">
        <v>4258.3900000000003</v>
      </c>
      <c r="G25" s="25">
        <v>12659.85</v>
      </c>
      <c r="H25" s="16"/>
    </row>
    <row r="26" spans="1:8" s="15" customFormat="1" ht="25.5">
      <c r="A26" s="14" t="s">
        <v>44</v>
      </c>
      <c r="B26" s="14" t="s">
        <v>110</v>
      </c>
      <c r="C26" s="20" t="s">
        <v>105</v>
      </c>
      <c r="D26" s="21">
        <f>SUM(D27:D30)</f>
        <v>306.5</v>
      </c>
      <c r="E26" s="21">
        <f>SUM(E27:E30)</f>
        <v>306.5</v>
      </c>
      <c r="F26" s="21">
        <f>SUM(F27:F30)</f>
        <v>306.5</v>
      </c>
      <c r="G26" s="21">
        <f>SUM(D26:F26)</f>
        <v>919.5</v>
      </c>
    </row>
    <row r="27" spans="1:8" s="15" customFormat="1" ht="12.75">
      <c r="A27" s="11"/>
      <c r="B27" s="11"/>
      <c r="C27" s="18" t="s">
        <v>106</v>
      </c>
      <c r="D27" s="19"/>
      <c r="E27" s="19"/>
      <c r="F27" s="19"/>
      <c r="G27" s="19"/>
    </row>
    <row r="28" spans="1:8" s="15" customFormat="1" ht="12.75">
      <c r="A28" s="11"/>
      <c r="B28" s="11"/>
      <c r="C28" s="18" t="s">
        <v>107</v>
      </c>
      <c r="D28" s="19"/>
      <c r="E28" s="19"/>
      <c r="F28" s="19"/>
      <c r="G28" s="19"/>
    </row>
    <row r="29" spans="1:8" s="15" customFormat="1" ht="12.75">
      <c r="A29" s="11"/>
      <c r="B29" s="11"/>
      <c r="C29" s="18" t="s">
        <v>108</v>
      </c>
      <c r="D29" s="19"/>
      <c r="E29" s="19"/>
      <c r="F29" s="19"/>
      <c r="G29" s="19"/>
    </row>
    <row r="30" spans="1:8" s="15" customFormat="1" ht="12.75">
      <c r="A30" s="11"/>
      <c r="B30" s="11"/>
      <c r="C30" s="18" t="s">
        <v>113</v>
      </c>
      <c r="D30" s="19">
        <v>306.5</v>
      </c>
      <c r="E30" s="19">
        <v>306.5</v>
      </c>
      <c r="F30" s="19">
        <v>306.5</v>
      </c>
      <c r="G30" s="19">
        <f>SUM(D30:F30)</f>
        <v>919.5</v>
      </c>
    </row>
    <row r="31" spans="1:8" s="15" customFormat="1" ht="25.5">
      <c r="A31" s="14" t="s">
        <v>89</v>
      </c>
      <c r="B31" s="14" t="s">
        <v>111</v>
      </c>
      <c r="C31" s="20" t="s">
        <v>105</v>
      </c>
      <c r="D31" s="21">
        <f>SUM(D32:D35)</f>
        <v>500</v>
      </c>
      <c r="E31" s="21">
        <f>SUM(E32:E35)</f>
        <v>500</v>
      </c>
      <c r="F31" s="21">
        <f>SUM(F32:F35)</f>
        <v>500</v>
      </c>
      <c r="G31" s="21">
        <f t="shared" ref="G31:G35" si="3">SUM(D31:F31)</f>
        <v>1500</v>
      </c>
    </row>
    <row r="32" spans="1:8" s="15" customFormat="1" ht="12.75">
      <c r="A32" s="11"/>
      <c r="B32" s="11"/>
      <c r="C32" s="18" t="s">
        <v>106</v>
      </c>
      <c r="D32" s="19"/>
      <c r="E32" s="19"/>
      <c r="F32" s="19"/>
      <c r="G32" s="19"/>
    </row>
    <row r="33" spans="1:7" s="15" customFormat="1" ht="12.75">
      <c r="A33" s="11"/>
      <c r="B33" s="11"/>
      <c r="C33" s="18" t="s">
        <v>107</v>
      </c>
      <c r="D33" s="19"/>
      <c r="E33" s="19"/>
      <c r="F33" s="19"/>
      <c r="G33" s="19"/>
    </row>
    <row r="34" spans="1:7" s="15" customFormat="1" ht="12.75">
      <c r="A34" s="11"/>
      <c r="B34" s="11"/>
      <c r="C34" s="18" t="s">
        <v>108</v>
      </c>
      <c r="D34" s="19"/>
      <c r="E34" s="19"/>
      <c r="F34" s="19"/>
      <c r="G34" s="19"/>
    </row>
    <row r="35" spans="1:7" s="15" customFormat="1" ht="12.75">
      <c r="A35" s="11"/>
      <c r="B35" s="11"/>
      <c r="C35" s="18" t="s">
        <v>113</v>
      </c>
      <c r="D35" s="19">
        <f>500000/1000</f>
        <v>500</v>
      </c>
      <c r="E35" s="19">
        <f t="shared" ref="E35:F35" si="4">500000/1000</f>
        <v>500</v>
      </c>
      <c r="F35" s="19">
        <f t="shared" si="4"/>
        <v>500</v>
      </c>
      <c r="G35" s="19">
        <f t="shared" si="3"/>
        <v>1500</v>
      </c>
    </row>
    <row r="36" spans="1:7" ht="11.25" customHeight="1">
      <c r="A36" s="36" t="s">
        <v>118</v>
      </c>
      <c r="B36" s="36"/>
    </row>
    <row r="37" spans="1:7">
      <c r="A37" s="37"/>
      <c r="B37" s="37"/>
      <c r="F37" s="38" t="s">
        <v>119</v>
      </c>
      <c r="G37" s="38"/>
    </row>
  </sheetData>
  <mergeCells count="8">
    <mergeCell ref="A36:B37"/>
    <mergeCell ref="F37:G37"/>
    <mergeCell ref="E1:G3"/>
    <mergeCell ref="A4:G4"/>
    <mergeCell ref="A6:A7"/>
    <mergeCell ref="B6:B7"/>
    <mergeCell ref="C6:C7"/>
    <mergeCell ref="D6:G6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12"/>
      <c r="D3" s="12"/>
    </row>
    <row r="4" spans="3:4">
      <c r="C4" s="12"/>
      <c r="D4" s="12"/>
    </row>
    <row r="5" spans="3:4">
      <c r="C5" s="12"/>
      <c r="D5" s="12"/>
    </row>
    <row r="7" spans="3:4">
      <c r="C7" s="12"/>
      <c r="D7" s="12"/>
    </row>
    <row r="8" spans="3:4">
      <c r="C8" s="12"/>
      <c r="D8" s="12"/>
    </row>
    <row r="9" spans="3:4">
      <c r="C9" s="12"/>
      <c r="D9" s="12"/>
    </row>
    <row r="10" spans="3:4">
      <c r="C10" s="12"/>
      <c r="D10" s="12"/>
    </row>
    <row r="11" spans="3:4">
      <c r="C11" s="12"/>
      <c r="D11" s="12"/>
    </row>
    <row r="12" spans="3:4">
      <c r="C12" s="12"/>
      <c r="D12" s="12"/>
    </row>
    <row r="13" spans="3:4">
      <c r="C13" s="12"/>
      <c r="D13" s="12"/>
    </row>
    <row r="14" spans="3:4">
      <c r="C14" s="12"/>
      <c r="D14" s="12"/>
    </row>
    <row r="15" spans="3:4">
      <c r="C15" s="12"/>
      <c r="D15" s="1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2014-03-28T14:46:26Z</dcterms:modified>
</cp:coreProperties>
</file>