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Прил №1" sheetId="4" r:id="rId1"/>
    <sheet name="Прил №2" sheetId="5" r:id="rId2"/>
  </sheets>
  <definedNames>
    <definedName name="_xlnm.Print_Area" localSheetId="0">'Прил №1'!$A$1:$F$21</definedName>
    <definedName name="_xlnm.Print_Area" localSheetId="1">'Прил №2'!$A$1:$I$22</definedName>
  </definedNames>
  <calcPr calcId="125725"/>
</workbook>
</file>

<file path=xl/calcChain.xml><?xml version="1.0" encoding="utf-8"?>
<calcChain xmlns="http://schemas.openxmlformats.org/spreadsheetml/2006/main">
  <c r="I7" i="5"/>
  <c r="I10"/>
  <c r="I12"/>
  <c r="I13"/>
  <c r="I14"/>
  <c r="F11"/>
  <c r="F10" i="4" s="1"/>
  <c r="F8" i="5"/>
  <c r="F7" i="4" s="1"/>
  <c r="F9" i="5"/>
  <c r="F13" i="4"/>
  <c r="F9"/>
  <c r="F12"/>
  <c r="F8"/>
  <c r="I15" i="5" l="1"/>
</calcChain>
</file>

<file path=xl/sharedStrings.xml><?xml version="1.0" encoding="utf-8"?>
<sst xmlns="http://schemas.openxmlformats.org/spreadsheetml/2006/main" count="98" uniqueCount="46">
  <si>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</si>
  <si>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</si>
  <si>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</si>
  <si>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</si>
  <si>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</si>
  <si>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</si>
  <si>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</si>
  <si>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</si>
  <si>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Стоимость единицы работы (руб.)</t>
  </si>
  <si>
    <t>Итого</t>
  </si>
  <si>
    <t>Организация деятельности специализированных (профильных) лагерей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</si>
  <si>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целей среди молодежи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</si>
  <si>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 же на развитие гражданской активности молодежи и формирование здорового образа жизни</t>
  </si>
  <si>
    <t>Организация досуга детей, подростков и молодежи</t>
  </si>
  <si>
    <t>Объем выполняемой работы</t>
  </si>
  <si>
    <t xml:space="preserve"> </t>
  </si>
  <si>
    <t>Организация отдыха детей и молодежи</t>
  </si>
  <si>
    <t>количество человек (чел.)</t>
  </si>
  <si>
    <t>кол-во мероприятий (ед.)</t>
  </si>
  <si>
    <t>Р.12.1.0097.0001.001</t>
  </si>
  <si>
    <t>Объём финансового обеспечения (руб.)</t>
  </si>
  <si>
    <t>Базовый норматив затрат (руб.)</t>
  </si>
  <si>
    <t>_</t>
  </si>
  <si>
    <t>Объем выполняемой работы (услуги)</t>
  </si>
  <si>
    <t>5.</t>
  </si>
  <si>
    <t>6.</t>
  </si>
  <si>
    <t>7.</t>
  </si>
  <si>
    <t>Организация и проведение культурно-массовых мероприятий</t>
  </si>
  <si>
    <t>Количество участников мероприятий (человек)</t>
  </si>
  <si>
    <t>Количество проведенных мероприятий (единиц)</t>
  </si>
  <si>
    <t>Р.04.1.0051.0003.001</t>
  </si>
  <si>
    <t>Р.04.1.0051.0002.001</t>
  </si>
  <si>
    <t xml:space="preserve">920700О.99.0.АЗ22АА01001 </t>
  </si>
  <si>
    <t>Коэффициент выравнивания</t>
  </si>
  <si>
    <t xml:space="preserve">2022 год </t>
  </si>
  <si>
    <t>Р.12.1.0099.0001.002</t>
  </si>
  <si>
    <t>Р.12.1.0096.0003.002</t>
  </si>
  <si>
    <t>Р.12.1.0100.0001.002</t>
  </si>
  <si>
    <t>Объем финансового обеспечения выполнения муниципального задания на 2022 год для МБУ МЦ "ИМА"</t>
  </si>
  <si>
    <t xml:space="preserve">Приложение №1 к распоряжению Отдела            СиМП Администрации города Шарыпово                                                                 от  "____" __________2022 года  №_____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</si>
  <si>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№ 3 к распоряжению Отдела СиМП Администрации города Шарыпово                                               от "____"___________  2022 года  №____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</si>
  <si>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2"/>
        <color theme="1"/>
        <rFont val="Times New Roman"/>
        <family val="1"/>
        <charset val="204"/>
      </rPr>
      <t xml:space="preserve">Исполнитель: </t>
    </r>
    <r>
      <rPr>
        <sz val="12"/>
        <color theme="1"/>
        <rFont val="Times New Roman"/>
        <family val="1"/>
        <charset val="204"/>
      </rPr>
      <t xml:space="preserve"> экономист                                                                                                                              Е.А. Закирова</t>
    </r>
  </si>
  <si>
    <t xml:space="preserve">Администрации города Шарыпово                                                                                                               Е.Н. Орлова </t>
  </si>
  <si>
    <r>
      <rPr>
        <b/>
        <sz val="12"/>
        <color theme="1"/>
        <rFont val="Times New Roman"/>
        <family val="1"/>
        <charset val="204"/>
      </rPr>
      <t>Согласовано:</t>
    </r>
    <r>
      <rPr>
        <sz val="12"/>
        <color theme="1"/>
        <rFont val="Times New Roman"/>
        <family val="1"/>
        <charset val="204"/>
      </rPr>
      <t xml:space="preserve">  Начальник отдела экономики и планирования</t>
    </r>
  </si>
  <si>
    <t xml:space="preserve">Администрации города Шарыпово                                                                                                                              Е.Н. Орлова </t>
  </si>
  <si>
    <r>
      <rPr>
        <b/>
        <sz val="12"/>
        <color theme="1"/>
        <rFont val="Times New Roman"/>
        <family val="1"/>
        <charset val="204"/>
      </rPr>
      <t xml:space="preserve">Исполнитель: </t>
    </r>
    <r>
      <rPr>
        <sz val="12"/>
        <color theme="1"/>
        <rFont val="Times New Roman"/>
        <family val="1"/>
        <charset val="204"/>
      </rPr>
      <t xml:space="preserve"> экономист                                                                                                                                          Е.А. Закирова</t>
    </r>
  </si>
</sst>
</file>

<file path=xl/styles.xml><?xml version="1.0" encoding="utf-8"?>
<styleSheet xmlns="http://schemas.openxmlformats.org/spreadsheetml/2006/main">
  <numFmts count="4">
    <numFmt numFmtId="164" formatCode="0.000"/>
    <numFmt numFmtId="165" formatCode="#,##0.0000"/>
    <numFmt numFmtId="166" formatCode="#,##0.000\ _₽"/>
    <numFmt numFmtId="167" formatCode="#,##0.00\ _₽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4" fontId="2" fillId="2" borderId="1" xfId="0" applyNumberFormat="1" applyFont="1" applyFill="1" applyBorder="1"/>
    <xf numFmtId="0" fontId="2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abSelected="1" view="pageBreakPreview" zoomScale="81" zoomScaleNormal="100" zoomScaleSheetLayoutView="81" workbookViewId="0">
      <selection activeCell="A16" sqref="A16:XFD18"/>
    </sheetView>
  </sheetViews>
  <sheetFormatPr defaultRowHeight="12.75"/>
  <cols>
    <col min="1" max="1" width="7" style="9" customWidth="1"/>
    <col min="2" max="2" width="55.28515625" style="9" customWidth="1"/>
    <col min="3" max="3" width="16.5703125" style="9" customWidth="1"/>
    <col min="4" max="4" width="18" style="9" customWidth="1"/>
    <col min="5" max="5" width="13.5703125" style="9" customWidth="1"/>
    <col min="6" max="6" width="17.140625" style="9" customWidth="1"/>
    <col min="7" max="16384" width="9.140625" style="9"/>
  </cols>
  <sheetData>
    <row r="1" spans="1:12" ht="118.5" customHeight="1">
      <c r="A1" s="7"/>
      <c r="B1" s="7"/>
      <c r="C1" s="8"/>
      <c r="D1" s="30" t="s">
        <v>39</v>
      </c>
      <c r="E1" s="30"/>
      <c r="F1" s="30"/>
    </row>
    <row r="2" spans="1:12" ht="39" customHeight="1">
      <c r="A2" s="31" t="s">
        <v>38</v>
      </c>
      <c r="B2" s="31"/>
      <c r="C2" s="31"/>
      <c r="D2" s="31"/>
      <c r="E2" s="31"/>
      <c r="F2" s="31"/>
    </row>
    <row r="3" spans="1:12" ht="5.25" customHeight="1">
      <c r="A3" s="7"/>
      <c r="B3" s="7"/>
      <c r="C3" s="7"/>
      <c r="D3" s="7"/>
      <c r="E3" s="7"/>
      <c r="F3" s="7"/>
    </row>
    <row r="4" spans="1:12" ht="85.5" customHeight="1">
      <c r="A4" s="32" t="s">
        <v>2</v>
      </c>
      <c r="B4" s="32" t="s">
        <v>0</v>
      </c>
      <c r="C4" s="32" t="s">
        <v>1</v>
      </c>
      <c r="D4" s="32" t="s">
        <v>7</v>
      </c>
      <c r="E4" s="32" t="s">
        <v>14</v>
      </c>
      <c r="F4" s="1" t="s">
        <v>8</v>
      </c>
      <c r="I4" s="10"/>
    </row>
    <row r="5" spans="1:12" ht="39" customHeight="1">
      <c r="A5" s="33"/>
      <c r="B5" s="33"/>
      <c r="C5" s="33"/>
      <c r="D5" s="33"/>
      <c r="E5" s="33"/>
      <c r="F5" s="5" t="s">
        <v>34</v>
      </c>
      <c r="J5" s="11"/>
      <c r="K5" s="11"/>
      <c r="L5" s="12"/>
    </row>
    <row r="6" spans="1:12" ht="15.7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</row>
    <row r="7" spans="1:12" ht="115.5" customHeight="1">
      <c r="A7" s="1" t="s">
        <v>3</v>
      </c>
      <c r="B7" s="1" t="s">
        <v>12</v>
      </c>
      <c r="C7" s="4" t="s">
        <v>37</v>
      </c>
      <c r="D7" s="1" t="s">
        <v>18</v>
      </c>
      <c r="E7" s="1">
        <v>20</v>
      </c>
      <c r="F7" s="29">
        <f>'Прил №2'!F8</f>
        <v>20142.150000000001</v>
      </c>
    </row>
    <row r="8" spans="1:12" ht="47.25">
      <c r="A8" s="1" t="s">
        <v>4</v>
      </c>
      <c r="B8" s="1" t="s">
        <v>13</v>
      </c>
      <c r="C8" s="4" t="s">
        <v>36</v>
      </c>
      <c r="D8" s="1" t="s">
        <v>18</v>
      </c>
      <c r="E8" s="1">
        <v>20</v>
      </c>
      <c r="F8" s="29">
        <f>'Прил №2'!F9</f>
        <v>482022.9865</v>
      </c>
    </row>
    <row r="9" spans="1:12" ht="52.5" customHeight="1">
      <c r="A9" s="1" t="s">
        <v>5</v>
      </c>
      <c r="B9" s="1" t="s">
        <v>10</v>
      </c>
      <c r="C9" s="4" t="s">
        <v>19</v>
      </c>
      <c r="D9" s="1" t="s">
        <v>18</v>
      </c>
      <c r="E9" s="1">
        <v>10</v>
      </c>
      <c r="F9" s="29">
        <f>'Прил №2'!F10</f>
        <v>20000</v>
      </c>
    </row>
    <row r="10" spans="1:12" ht="102" customHeight="1">
      <c r="A10" s="1" t="s">
        <v>6</v>
      </c>
      <c r="B10" s="1" t="s">
        <v>11</v>
      </c>
      <c r="C10" s="4" t="s">
        <v>35</v>
      </c>
      <c r="D10" s="1" t="s">
        <v>18</v>
      </c>
      <c r="E10" s="1">
        <v>20</v>
      </c>
      <c r="F10" s="29">
        <f>'Прил №2'!F11</f>
        <v>10500</v>
      </c>
      <c r="L10" s="9" t="s">
        <v>15</v>
      </c>
    </row>
    <row r="11" spans="1:12" ht="120.75" hidden="1" customHeight="1">
      <c r="A11" s="1"/>
      <c r="B11" s="1"/>
      <c r="C11" s="4"/>
      <c r="D11" s="1"/>
      <c r="E11" s="1"/>
      <c r="F11" s="18"/>
    </row>
    <row r="12" spans="1:12" ht="72.75" customHeight="1">
      <c r="A12" s="5" t="s">
        <v>24</v>
      </c>
      <c r="B12" s="1" t="s">
        <v>27</v>
      </c>
      <c r="C12" s="1" t="s">
        <v>30</v>
      </c>
      <c r="D12" s="1" t="s">
        <v>28</v>
      </c>
      <c r="E12" s="5">
        <v>50</v>
      </c>
      <c r="F12" s="29">
        <f>'Прил №2'!F13</f>
        <v>8612.1119999999992</v>
      </c>
    </row>
    <row r="13" spans="1:12" ht="52.5" customHeight="1">
      <c r="A13" s="5" t="s">
        <v>25</v>
      </c>
      <c r="B13" s="1" t="s">
        <v>27</v>
      </c>
      <c r="C13" s="1" t="s">
        <v>31</v>
      </c>
      <c r="D13" s="1" t="s">
        <v>29</v>
      </c>
      <c r="E13" s="5">
        <v>7</v>
      </c>
      <c r="F13" s="29">
        <f>'Прил №2'!F14</f>
        <v>53042.85714</v>
      </c>
    </row>
    <row r="14" spans="1:12" ht="87" hidden="1" customHeight="1">
      <c r="A14" s="6"/>
      <c r="B14" s="1"/>
      <c r="C14" s="1"/>
      <c r="D14" s="1"/>
      <c r="E14" s="5"/>
      <c r="F14" s="2"/>
    </row>
    <row r="15" spans="1:12" ht="34.5" customHeight="1">
      <c r="A15" s="7"/>
      <c r="B15" s="7"/>
      <c r="C15" s="7"/>
      <c r="D15" s="7"/>
      <c r="E15" s="7"/>
      <c r="F15" s="7"/>
    </row>
    <row r="16" spans="1:12" s="36" customFormat="1" ht="25.5" customHeight="1">
      <c r="A16" s="39" t="s">
        <v>41</v>
      </c>
      <c r="B16" s="39"/>
      <c r="C16" s="39"/>
      <c r="D16" s="39"/>
      <c r="E16" s="39"/>
      <c r="F16" s="39"/>
      <c r="G16" s="38"/>
      <c r="H16" s="38"/>
      <c r="I16" s="35"/>
      <c r="J16" s="35"/>
      <c r="K16" s="35"/>
    </row>
    <row r="17" spans="1:11" s="36" customFormat="1" ht="20.25" customHeight="1">
      <c r="A17" s="37" t="s">
        <v>43</v>
      </c>
      <c r="B17" s="37"/>
      <c r="C17" s="37"/>
      <c r="D17" s="37"/>
      <c r="E17" s="37"/>
      <c r="F17" s="37"/>
      <c r="G17" s="37"/>
      <c r="H17" s="37"/>
      <c r="I17" s="35"/>
      <c r="J17" s="35"/>
      <c r="K17" s="35"/>
    </row>
    <row r="18" spans="1:11" s="36" customFormat="1" ht="21" customHeight="1">
      <c r="A18" s="39" t="s">
        <v>42</v>
      </c>
      <c r="B18" s="39"/>
      <c r="C18" s="39"/>
      <c r="D18" s="39"/>
      <c r="E18" s="39"/>
      <c r="F18" s="39"/>
      <c r="G18" s="38"/>
      <c r="H18" s="38"/>
      <c r="I18" s="35"/>
      <c r="J18" s="35"/>
      <c r="K18" s="35"/>
    </row>
    <row r="19" spans="1:11" ht="15.75">
      <c r="A19" s="7"/>
      <c r="B19" s="7"/>
      <c r="C19" s="7"/>
      <c r="D19" s="7"/>
      <c r="E19" s="7"/>
      <c r="F19" s="7"/>
    </row>
    <row r="20" spans="1:11" ht="15.75">
      <c r="A20" s="7"/>
      <c r="B20" s="7"/>
      <c r="C20" s="7"/>
      <c r="D20" s="7"/>
      <c r="E20" s="7"/>
      <c r="F20" s="7"/>
    </row>
    <row r="21" spans="1:11" ht="15.75">
      <c r="A21" s="7"/>
      <c r="B21" s="7"/>
      <c r="C21" s="7"/>
      <c r="D21" s="7"/>
      <c r="E21" s="7"/>
      <c r="F21" s="7"/>
    </row>
    <row r="22" spans="1:11" ht="15.75">
      <c r="A22" s="7"/>
      <c r="B22" s="7"/>
      <c r="C22" s="7"/>
      <c r="D22" s="7"/>
      <c r="E22" s="7"/>
      <c r="F22" s="7"/>
    </row>
    <row r="23" spans="1:11" ht="15.75">
      <c r="A23" s="7"/>
      <c r="B23" s="7"/>
      <c r="C23" s="7"/>
      <c r="D23" s="7"/>
      <c r="E23" s="7"/>
      <c r="F23" s="7"/>
    </row>
    <row r="24" spans="1:11" ht="15.75">
      <c r="A24" s="7"/>
      <c r="B24" s="7"/>
      <c r="C24" s="7"/>
      <c r="D24" s="7"/>
      <c r="E24" s="7"/>
      <c r="F24" s="7"/>
    </row>
    <row r="25" spans="1:11" ht="15.75">
      <c r="A25" s="7"/>
      <c r="B25" s="7"/>
      <c r="C25" s="7"/>
      <c r="D25" s="7"/>
      <c r="E25" s="7"/>
      <c r="F25" s="7"/>
    </row>
    <row r="26" spans="1:11" ht="15.75">
      <c r="A26" s="7"/>
      <c r="B26" s="7"/>
      <c r="C26" s="7"/>
      <c r="D26" s="7"/>
      <c r="E26" s="7"/>
      <c r="F26" s="7"/>
    </row>
    <row r="27" spans="1:11" ht="15.75">
      <c r="A27" s="7"/>
      <c r="B27" s="7"/>
      <c r="C27" s="7"/>
      <c r="D27" s="7"/>
      <c r="E27" s="7"/>
      <c r="F27" s="7"/>
    </row>
    <row r="28" spans="1:11" ht="15.75">
      <c r="A28" s="7"/>
      <c r="B28" s="7"/>
      <c r="C28" s="7"/>
      <c r="D28" s="7"/>
      <c r="E28" s="7"/>
      <c r="F28" s="7"/>
    </row>
    <row r="29" spans="1:11" ht="15.75">
      <c r="A29" s="7"/>
      <c r="B29" s="7"/>
      <c r="C29" s="7"/>
      <c r="D29" s="7"/>
      <c r="E29" s="7"/>
      <c r="F29" s="7"/>
    </row>
    <row r="30" spans="1:11" ht="15.75">
      <c r="A30" s="7"/>
      <c r="B30" s="7"/>
      <c r="C30" s="7"/>
      <c r="D30" s="7"/>
      <c r="E30" s="7"/>
      <c r="F30" s="7"/>
    </row>
    <row r="31" spans="1:11" ht="15.75">
      <c r="A31" s="7"/>
      <c r="B31" s="7"/>
      <c r="C31" s="7"/>
      <c r="D31" s="7"/>
      <c r="E31" s="7"/>
      <c r="F31" s="7"/>
    </row>
    <row r="32" spans="1:11" ht="15.75">
      <c r="A32" s="7"/>
      <c r="B32" s="7"/>
      <c r="C32" s="7"/>
      <c r="D32" s="7"/>
      <c r="E32" s="7"/>
      <c r="F32" s="7"/>
    </row>
    <row r="33" spans="1:6" ht="15.75">
      <c r="A33" s="7"/>
      <c r="B33" s="7"/>
      <c r="C33" s="7"/>
      <c r="D33" s="7"/>
      <c r="E33" s="7"/>
      <c r="F33" s="7"/>
    </row>
    <row r="34" spans="1:6" ht="15.75">
      <c r="A34" s="7"/>
      <c r="B34" s="7"/>
      <c r="C34" s="7"/>
      <c r="D34" s="7"/>
      <c r="E34" s="7"/>
      <c r="F34" s="7"/>
    </row>
    <row r="35" spans="1:6" ht="15.75">
      <c r="A35" s="7"/>
      <c r="B35" s="7"/>
      <c r="C35" s="7"/>
      <c r="D35" s="7"/>
      <c r="E35" s="7"/>
      <c r="F35" s="7"/>
    </row>
    <row r="36" spans="1:6" ht="15.75">
      <c r="A36" s="7"/>
      <c r="B36" s="7"/>
      <c r="C36" s="7"/>
      <c r="D36" s="7"/>
      <c r="E36" s="7"/>
      <c r="F36" s="7"/>
    </row>
    <row r="37" spans="1:6" ht="15.75">
      <c r="A37" s="7"/>
      <c r="B37" s="7"/>
      <c r="C37" s="7"/>
      <c r="D37" s="7"/>
      <c r="E37" s="7"/>
      <c r="F37" s="7"/>
    </row>
    <row r="38" spans="1:6" ht="15.75">
      <c r="A38" s="7"/>
      <c r="B38" s="7"/>
      <c r="C38" s="7"/>
      <c r="D38" s="7"/>
      <c r="E38" s="7"/>
      <c r="F38" s="7"/>
    </row>
    <row r="39" spans="1:6" ht="15.75">
      <c r="A39" s="7"/>
      <c r="B39" s="7"/>
      <c r="C39" s="7"/>
      <c r="D39" s="7"/>
      <c r="E39" s="7"/>
      <c r="F39" s="7"/>
    </row>
    <row r="40" spans="1:6" ht="15.75">
      <c r="A40" s="7"/>
      <c r="B40" s="7"/>
      <c r="C40" s="7"/>
      <c r="D40" s="7"/>
      <c r="E40" s="7"/>
      <c r="F40" s="7"/>
    </row>
    <row r="41" spans="1:6" ht="15.75">
      <c r="A41" s="7"/>
      <c r="B41" s="7"/>
      <c r="C41" s="7"/>
      <c r="D41" s="7"/>
      <c r="E41" s="7"/>
      <c r="F41" s="7"/>
    </row>
    <row r="42" spans="1:6" ht="15.75">
      <c r="A42" s="7"/>
      <c r="B42" s="7"/>
      <c r="C42" s="7"/>
      <c r="D42" s="7"/>
      <c r="E42" s="7"/>
      <c r="F42" s="7"/>
    </row>
    <row r="43" spans="1:6" ht="15.75">
      <c r="A43" s="7"/>
      <c r="B43" s="7"/>
      <c r="C43" s="7"/>
      <c r="D43" s="7"/>
      <c r="E43" s="7"/>
      <c r="F43" s="7"/>
    </row>
    <row r="44" spans="1:6" ht="15.75">
      <c r="A44" s="7"/>
      <c r="B44" s="7"/>
      <c r="C44" s="7"/>
      <c r="D44" s="7"/>
      <c r="E44" s="7"/>
      <c r="F44" s="7"/>
    </row>
    <row r="45" spans="1:6" ht="15.75">
      <c r="A45" s="7"/>
      <c r="B45" s="7"/>
      <c r="C45" s="7"/>
      <c r="D45" s="7"/>
      <c r="E45" s="7"/>
      <c r="F45" s="7"/>
    </row>
    <row r="46" spans="1:6" ht="15.75">
      <c r="A46" s="7"/>
      <c r="B46" s="7"/>
      <c r="C46" s="7"/>
      <c r="D46" s="7"/>
      <c r="E46" s="7"/>
      <c r="F46" s="7"/>
    </row>
  </sheetData>
  <mergeCells count="7">
    <mergeCell ref="D1:F1"/>
    <mergeCell ref="A2:F2"/>
    <mergeCell ref="A4:A5"/>
    <mergeCell ref="B4:B5"/>
    <mergeCell ref="C4:C5"/>
    <mergeCell ref="D4:D5"/>
    <mergeCell ref="E4:E5"/>
  </mergeCells>
  <pageMargins left="0.31496062992125984" right="0.31496062992125984" top="0.35433070866141736" bottom="0.35433070866141736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view="pageBreakPreview" zoomScale="70" zoomScaleNormal="100" zoomScaleSheetLayoutView="70" workbookViewId="0">
      <selection activeCell="I14" sqref="I14"/>
    </sheetView>
  </sheetViews>
  <sheetFormatPr defaultRowHeight="12.75"/>
  <cols>
    <col min="1" max="1" width="5" style="9" customWidth="1"/>
    <col min="2" max="2" width="41.7109375" style="9" customWidth="1"/>
    <col min="3" max="3" width="17.7109375" style="9" customWidth="1"/>
    <col min="4" max="4" width="15.42578125" style="9" customWidth="1"/>
    <col min="5" max="5" width="9.5703125" style="9" customWidth="1"/>
    <col min="6" max="8" width="20.28515625" style="9" customWidth="1"/>
    <col min="9" max="10" width="20.85546875" style="9" customWidth="1"/>
    <col min="11" max="16384" width="9.140625" style="9"/>
  </cols>
  <sheetData>
    <row r="1" spans="1:13" ht="102" customHeight="1">
      <c r="A1" s="7"/>
      <c r="B1" s="7"/>
      <c r="C1" s="8"/>
      <c r="D1" s="8"/>
      <c r="E1" s="30" t="s">
        <v>40</v>
      </c>
      <c r="F1" s="30"/>
      <c r="G1" s="30"/>
      <c r="H1" s="30"/>
      <c r="I1" s="30"/>
      <c r="J1" s="21"/>
      <c r="K1" s="8"/>
    </row>
    <row r="2" spans="1:13" ht="30.75" customHeight="1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22"/>
    </row>
    <row r="3" spans="1:13" ht="4.5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3" ht="77.25" customHeight="1">
      <c r="A4" s="32" t="s">
        <v>2</v>
      </c>
      <c r="B4" s="32" t="s">
        <v>0</v>
      </c>
      <c r="C4" s="32" t="s">
        <v>1</v>
      </c>
      <c r="D4" s="32" t="s">
        <v>7</v>
      </c>
      <c r="E4" s="32" t="s">
        <v>23</v>
      </c>
      <c r="F4" s="19" t="s">
        <v>8</v>
      </c>
      <c r="G4" s="19" t="s">
        <v>21</v>
      </c>
      <c r="H4" s="19" t="s">
        <v>33</v>
      </c>
      <c r="I4" s="1" t="s">
        <v>20</v>
      </c>
      <c r="J4" s="23"/>
    </row>
    <row r="5" spans="1:13" ht="29.25" customHeight="1">
      <c r="A5" s="33"/>
      <c r="B5" s="33"/>
      <c r="C5" s="33"/>
      <c r="D5" s="33"/>
      <c r="E5" s="33"/>
      <c r="F5" s="5" t="s">
        <v>34</v>
      </c>
      <c r="G5" s="5" t="s">
        <v>34</v>
      </c>
      <c r="H5" s="5" t="s">
        <v>34</v>
      </c>
      <c r="I5" s="5" t="s">
        <v>34</v>
      </c>
      <c r="J5" s="24"/>
      <c r="K5" s="11"/>
      <c r="L5" s="11"/>
      <c r="M5" s="12"/>
    </row>
    <row r="6" spans="1:13" s="13" customFormat="1" ht="15.7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/>
      <c r="I6" s="6">
        <v>8</v>
      </c>
      <c r="J6" s="25"/>
    </row>
    <row r="7" spans="1:13" s="13" customFormat="1" ht="38.25" customHeight="1">
      <c r="A7" s="1" t="s">
        <v>3</v>
      </c>
      <c r="B7" s="1" t="s">
        <v>16</v>
      </c>
      <c r="C7" s="4" t="s">
        <v>32</v>
      </c>
      <c r="D7" s="1" t="s">
        <v>17</v>
      </c>
      <c r="E7" s="1">
        <v>50</v>
      </c>
      <c r="F7" s="2" t="s">
        <v>22</v>
      </c>
      <c r="G7" s="17">
        <v>5580.6904999999997</v>
      </c>
      <c r="H7" s="2">
        <v>1.30462182054</v>
      </c>
      <c r="I7" s="2">
        <f>E7*G7*H7</f>
        <v>364034.52999901411</v>
      </c>
      <c r="J7" s="26"/>
    </row>
    <row r="8" spans="1:13" s="13" customFormat="1" ht="121.5" customHeight="1">
      <c r="A8" s="1" t="s">
        <v>4</v>
      </c>
      <c r="B8" s="1" t="s">
        <v>12</v>
      </c>
      <c r="C8" s="4" t="s">
        <v>37</v>
      </c>
      <c r="D8" s="1" t="s">
        <v>18</v>
      </c>
      <c r="E8" s="1">
        <v>20</v>
      </c>
      <c r="F8" s="2">
        <f>I8/E8</f>
        <v>20142.150000000001</v>
      </c>
      <c r="G8" s="2" t="s">
        <v>22</v>
      </c>
      <c r="H8" s="2" t="s">
        <v>22</v>
      </c>
      <c r="I8" s="2">
        <v>402843</v>
      </c>
      <c r="J8" s="26"/>
    </row>
    <row r="9" spans="1:13" s="13" customFormat="1" ht="47.25">
      <c r="A9" s="1" t="s">
        <v>5</v>
      </c>
      <c r="B9" s="1" t="s">
        <v>13</v>
      </c>
      <c r="C9" s="4" t="s">
        <v>36</v>
      </c>
      <c r="D9" s="1" t="s">
        <v>18</v>
      </c>
      <c r="E9" s="1">
        <v>20</v>
      </c>
      <c r="F9" s="2">
        <f>I9/E9</f>
        <v>482022.9865</v>
      </c>
      <c r="G9" s="2" t="s">
        <v>22</v>
      </c>
      <c r="H9" s="2" t="s">
        <v>22</v>
      </c>
      <c r="I9" s="2">
        <v>9640459.7300000004</v>
      </c>
      <c r="J9" s="26"/>
    </row>
    <row r="10" spans="1:13" ht="56.25" customHeight="1">
      <c r="A10" s="1" t="s">
        <v>6</v>
      </c>
      <c r="B10" s="1" t="s">
        <v>10</v>
      </c>
      <c r="C10" s="4" t="s">
        <v>19</v>
      </c>
      <c r="D10" s="1" t="s">
        <v>18</v>
      </c>
      <c r="E10" s="1">
        <v>10</v>
      </c>
      <c r="F10" s="2">
        <v>20000</v>
      </c>
      <c r="G10" s="2" t="s">
        <v>22</v>
      </c>
      <c r="H10" s="2" t="s">
        <v>22</v>
      </c>
      <c r="I10" s="2">
        <f t="shared" ref="I10:I14" si="0">E10*F10</f>
        <v>200000</v>
      </c>
      <c r="J10" s="26"/>
    </row>
    <row r="11" spans="1:13" ht="118.5" customHeight="1">
      <c r="A11" s="1" t="s">
        <v>24</v>
      </c>
      <c r="B11" s="1" t="s">
        <v>11</v>
      </c>
      <c r="C11" s="4" t="s">
        <v>35</v>
      </c>
      <c r="D11" s="1" t="s">
        <v>18</v>
      </c>
      <c r="E11" s="1">
        <v>20</v>
      </c>
      <c r="F11" s="2">
        <f>I11/E11</f>
        <v>10500</v>
      </c>
      <c r="G11" s="2" t="s">
        <v>22</v>
      </c>
      <c r="H11" s="2" t="s">
        <v>22</v>
      </c>
      <c r="I11" s="2">
        <v>210000</v>
      </c>
      <c r="J11" s="26"/>
    </row>
    <row r="12" spans="1:13" ht="144" hidden="1" customHeight="1">
      <c r="A12" s="1"/>
      <c r="B12" s="1"/>
      <c r="C12" s="4"/>
      <c r="D12" s="1"/>
      <c r="E12" s="1"/>
      <c r="F12" s="16"/>
      <c r="G12" s="2"/>
      <c r="H12" s="2" t="s">
        <v>22</v>
      </c>
      <c r="I12" s="2">
        <f t="shared" si="0"/>
        <v>0</v>
      </c>
      <c r="J12" s="26"/>
    </row>
    <row r="13" spans="1:13" ht="144" customHeight="1">
      <c r="A13" s="1" t="s">
        <v>25</v>
      </c>
      <c r="B13" s="1" t="s">
        <v>27</v>
      </c>
      <c r="C13" s="4" t="s">
        <v>30</v>
      </c>
      <c r="D13" s="1" t="s">
        <v>28</v>
      </c>
      <c r="E13" s="1">
        <v>50</v>
      </c>
      <c r="F13" s="2">
        <v>8612.1119999999992</v>
      </c>
      <c r="G13" s="2" t="s">
        <v>22</v>
      </c>
      <c r="H13" s="2" t="s">
        <v>22</v>
      </c>
      <c r="I13" s="2">
        <f>E13*F13</f>
        <v>430605.6</v>
      </c>
      <c r="J13" s="27"/>
    </row>
    <row r="14" spans="1:13" ht="70.5" customHeight="1">
      <c r="A14" s="1" t="s">
        <v>26</v>
      </c>
      <c r="B14" s="1" t="s">
        <v>27</v>
      </c>
      <c r="C14" s="4" t="s">
        <v>31</v>
      </c>
      <c r="D14" s="1" t="s">
        <v>29</v>
      </c>
      <c r="E14" s="1">
        <v>7</v>
      </c>
      <c r="F14" s="2">
        <v>53042.85714</v>
      </c>
      <c r="G14" s="2" t="s">
        <v>22</v>
      </c>
      <c r="H14" s="2" t="s">
        <v>22</v>
      </c>
      <c r="I14" s="2">
        <f t="shared" si="0"/>
        <v>371299.99998000002</v>
      </c>
      <c r="J14" s="26"/>
    </row>
    <row r="15" spans="1:13" ht="15.75">
      <c r="A15" s="1"/>
      <c r="B15" s="3" t="s">
        <v>9</v>
      </c>
      <c r="C15" s="3"/>
      <c r="D15" s="3"/>
      <c r="E15" s="3"/>
      <c r="F15" s="14"/>
      <c r="G15" s="14"/>
      <c r="H15" s="14"/>
      <c r="I15" s="20">
        <f>I7+I8+I9+I10+I11+I13+I14</f>
        <v>11619242.859979015</v>
      </c>
      <c r="J15" s="28"/>
    </row>
    <row r="16" spans="1:13" ht="15.7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1" s="36" customFormat="1" ht="25.5" customHeight="1">
      <c r="A17" s="34" t="s">
        <v>45</v>
      </c>
      <c r="B17" s="34"/>
      <c r="C17" s="34"/>
      <c r="D17" s="34"/>
      <c r="E17" s="34"/>
      <c r="F17" s="34"/>
      <c r="G17" s="34"/>
      <c r="H17" s="38"/>
      <c r="I17" s="35"/>
      <c r="J17" s="35"/>
      <c r="K17" s="35"/>
    </row>
    <row r="18" spans="1:11" s="36" customFormat="1" ht="20.25" customHeight="1">
      <c r="A18" s="37" t="s">
        <v>43</v>
      </c>
      <c r="B18" s="37"/>
      <c r="C18" s="37"/>
      <c r="D18" s="37"/>
      <c r="E18" s="37"/>
      <c r="F18" s="37"/>
      <c r="G18" s="37"/>
      <c r="H18" s="37"/>
      <c r="I18" s="35"/>
      <c r="J18" s="35"/>
      <c r="K18" s="35"/>
    </row>
    <row r="19" spans="1:11" s="36" customFormat="1" ht="21" customHeight="1">
      <c r="A19" s="34" t="s">
        <v>44</v>
      </c>
      <c r="B19" s="34"/>
      <c r="C19" s="34"/>
      <c r="D19" s="34"/>
      <c r="E19" s="34"/>
      <c r="F19" s="34"/>
      <c r="G19" s="34"/>
      <c r="H19" s="38"/>
      <c r="I19" s="35"/>
      <c r="J19" s="35"/>
      <c r="K19" s="35"/>
    </row>
    <row r="20" spans="1:11" ht="18" customHeight="1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1" ht="12" customHeight="1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1" ht="28.5" customHeight="1">
      <c r="A22" s="15"/>
      <c r="B22" s="7"/>
      <c r="C22" s="7"/>
      <c r="D22" s="7"/>
      <c r="E22" s="7"/>
      <c r="F22" s="7"/>
      <c r="G22" s="7"/>
      <c r="H22" s="7"/>
      <c r="I22" s="7"/>
      <c r="J22" s="7"/>
    </row>
    <row r="23" spans="1:11" ht="15.75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1" ht="15.75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9">
    <mergeCell ref="A17:G17"/>
    <mergeCell ref="A19:G19"/>
    <mergeCell ref="E1:I1"/>
    <mergeCell ref="A2:I2"/>
    <mergeCell ref="A4:A5"/>
    <mergeCell ref="B4:B5"/>
    <mergeCell ref="C4:C5"/>
    <mergeCell ref="D4:D5"/>
    <mergeCell ref="E4:E5"/>
  </mergeCells>
  <pageMargins left="0.51181102362204722" right="0.51181102362204722" top="0.55118110236220474" bottom="0.55118110236220474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 №1</vt:lpstr>
      <vt:lpstr>Прил №2</vt:lpstr>
      <vt:lpstr>'Прил №1'!Область_печати</vt:lpstr>
      <vt:lpstr>'Прил №2'!Область_печати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b2204</cp:lastModifiedBy>
  <cp:lastPrinted>2022-09-28T08:10:15Z</cp:lastPrinted>
  <dcterms:created xsi:type="dcterms:W3CDTF">2015-12-26T06:27:23Z</dcterms:created>
  <dcterms:modified xsi:type="dcterms:W3CDTF">2022-09-30T04:17:32Z</dcterms:modified>
</cp:coreProperties>
</file>