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Олеся\Desktop\МП Развитие образованияноябрь 2021\"/>
    </mc:Choice>
  </mc:AlternateContent>
  <bookViews>
    <workbookView xWindow="0" yWindow="0" windowWidth="20400" windowHeight="765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D11" i="1" l="1"/>
  <c r="D12" i="1"/>
  <c r="D13" i="1"/>
  <c r="D14" i="1"/>
  <c r="D15" i="1"/>
  <c r="D21" i="1"/>
  <c r="D27" i="1"/>
  <c r="D33" i="1"/>
  <c r="D39" i="1"/>
  <c r="D9" i="1" l="1"/>
  <c r="D42" i="1"/>
  <c r="E11" i="1" l="1"/>
  <c r="E14" i="1" l="1"/>
  <c r="G10" i="1"/>
  <c r="G16" i="1"/>
  <c r="G17" i="1"/>
  <c r="G18" i="1"/>
  <c r="G19" i="1"/>
  <c r="G20" i="1"/>
  <c r="G22" i="1"/>
  <c r="G23" i="1"/>
  <c r="G24" i="1"/>
  <c r="G25" i="1"/>
  <c r="G26" i="1"/>
  <c r="G28" i="1"/>
  <c r="G29" i="1"/>
  <c r="G30" i="1"/>
  <c r="G31" i="1"/>
  <c r="G32" i="1"/>
  <c r="G34" i="1"/>
  <c r="G35" i="1"/>
  <c r="G36" i="1"/>
  <c r="G37" i="1"/>
  <c r="G38" i="1"/>
  <c r="G40" i="1"/>
  <c r="G41" i="1"/>
  <c r="G42" i="1"/>
  <c r="G43" i="1"/>
  <c r="G44" i="1"/>
  <c r="F39" i="1"/>
  <c r="F33" i="1"/>
  <c r="F27" i="1"/>
  <c r="F21" i="1"/>
  <c r="F15" i="1"/>
  <c r="F14" i="1"/>
  <c r="F9" i="1" s="1"/>
  <c r="F13" i="1"/>
  <c r="F12" i="1"/>
  <c r="F11" i="1"/>
  <c r="E39" i="1"/>
  <c r="E33" i="1"/>
  <c r="E27" i="1"/>
  <c r="E21" i="1"/>
  <c r="E15" i="1"/>
  <c r="E13" i="1"/>
  <c r="E12" i="1"/>
  <c r="G21" i="1" l="1"/>
  <c r="G11" i="1"/>
  <c r="G13" i="1"/>
  <c r="G39" i="1"/>
  <c r="G33" i="1"/>
  <c r="G12" i="1"/>
  <c r="G27" i="1"/>
  <c r="G14" i="1"/>
  <c r="G15" i="1"/>
  <c r="E9" i="1"/>
  <c r="G9" i="1" l="1"/>
</calcChain>
</file>

<file path=xl/sharedStrings.xml><?xml version="1.0" encoding="utf-8"?>
<sst xmlns="http://schemas.openxmlformats.org/spreadsheetml/2006/main" count="60" uniqueCount="30">
  <si>
    <t>Статус</t>
  </si>
  <si>
    <t>Всего</t>
  </si>
  <si>
    <t>в том числе:</t>
  </si>
  <si>
    <t xml:space="preserve">федеральный бюджет </t>
  </si>
  <si>
    <t>краевой бюджет</t>
  </si>
  <si>
    <t>внебюджетные источники</t>
  </si>
  <si>
    <t xml:space="preserve">Подпрограмма 1 </t>
  </si>
  <si>
    <t xml:space="preserve">Подпрограмма 2 </t>
  </si>
  <si>
    <t>Подпрограмма 3</t>
  </si>
  <si>
    <t>Подпрограмма 4</t>
  </si>
  <si>
    <t>Подпрограмма 5</t>
  </si>
  <si>
    <t>Муниципальная  программа</t>
  </si>
  <si>
    <t>«Развитие дошкольного, общего и дополнительного образования»</t>
  </si>
  <si>
    <t>«Выявление и сопровождение одаренных детей»</t>
  </si>
  <si>
    <t>«Развитие в городе Шарыпово системы отдыха, оздоровления и занятости детей»</t>
  </si>
  <si>
    <t>«Обеспечение реализации муниципальной программы и прочие мероприятия в области образования»</t>
  </si>
  <si>
    <t>Источник финансирования</t>
  </si>
  <si>
    <t xml:space="preserve">«Развитие образования" муниципального образования "город Шарыпово Красноярского края" 
</t>
  </si>
  <si>
    <t>Наименование муниципальной программы , подпрограммы муниципальной программы</t>
  </si>
  <si>
    <t>2021 год</t>
  </si>
  <si>
    <t xml:space="preserve">Приложение № 7
к  Муниципальной программе
"Развитие образования" муниципального образования
"город Шарыпово Красноярского края"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</si>
  <si>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бюджет города</t>
  </si>
  <si>
    <t>«Профилактика безнадзорности и правонарушений несовершеннолетних, алкоголизма, наркомании, табакокурения и потребления психоактивных веществ"</t>
  </si>
  <si>
    <t>2022 год</t>
  </si>
  <si>
    <t>2023 год</t>
  </si>
  <si>
    <t>Итого на период      2021-2023 годы</t>
  </si>
  <si>
    <t>Информация об источниках финансирования подпрограмм, отдельных мероприятий муниципальной программы "Развитие образования" муниципального образования города Шарыпово Красноярского края (средства бюджета города Шарыпово, в том числе средства, поступившие из бюджетов других уровней бюджетной системы, бюджетов государственных внебюджетных фондов) (тыс.рублей)</t>
  </si>
  <si>
    <t>Приложение № 3</t>
  </si>
  <si>
    <t>к постановлению Администрации города Шарыпово</t>
  </si>
  <si>
    <t>от 22.11.2021 года № 244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</si>
</sst>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_р_._-;\-* #,##0.00_р_._-;_-* &quot;-&quot;??_р_._-;_-@_-"/>
    <numFmt numFmtId="165" formatCode="_-* #,##0.0_р_._-;\-* #,##0.0_р_._-;_-* &quot;-&quot;?_р_._-;_-@_-"/>
    <numFmt numFmtId="166" formatCode="_-* #,##0.00_р_._-;\-* #,##0.00_р_._-;_-* &quot;-&quot;?_р_._-;_-@_-"/>
  </numFmts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1">
    <xf numFmtId="0" fontId="0" fillId="0" borderId="0" xfId="0"/>
    <xf numFmtId="0" fontId="3" fillId="0" borderId="2" xfId="0" applyFont="1" applyFill="1" applyBorder="1" applyAlignment="1">
      <alignment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166" fontId="2" fillId="0" borderId="2" xfId="1" applyNumberFormat="1" applyFont="1" applyFill="1" applyBorder="1" applyAlignment="1">
      <alignment horizontal="center" vertical="center" wrapText="1"/>
    </xf>
    <xf numFmtId="165" fontId="2" fillId="0" borderId="2" xfId="0" applyNumberFormat="1" applyFont="1" applyFill="1" applyBorder="1" applyAlignment="1">
      <alignment horizontal="center" vertical="center"/>
    </xf>
    <xf numFmtId="165" fontId="2" fillId="0" borderId="2" xfId="1" applyNumberFormat="1" applyFont="1" applyFill="1" applyBorder="1" applyAlignment="1">
      <alignment horizontal="center" vertical="center" wrapText="1"/>
    </xf>
    <xf numFmtId="166" fontId="2" fillId="0" borderId="2" xfId="0" applyNumberFormat="1" applyFont="1" applyFill="1" applyBorder="1" applyAlignment="1">
      <alignment horizontal="center" vertical="center"/>
    </xf>
    <xf numFmtId="165" fontId="2" fillId="0" borderId="3" xfId="0" applyNumberFormat="1" applyFont="1" applyFill="1" applyBorder="1" applyAlignment="1">
      <alignment horizontal="center" vertical="center"/>
    </xf>
    <xf numFmtId="0" fontId="0" fillId="0" borderId="0" xfId="0" applyFill="1"/>
    <xf numFmtId="0" fontId="2" fillId="0" borderId="4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right"/>
    </xf>
    <xf numFmtId="0" fontId="3" fillId="0" borderId="5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center" vertical="top" wrapText="1"/>
    </xf>
    <xf numFmtId="0" fontId="3" fillId="0" borderId="0" xfId="0" applyFont="1" applyFill="1" applyAlignment="1">
      <alignment horizontal="right" vertical="top" wrapText="1"/>
    </xf>
    <xf numFmtId="0" fontId="5" fillId="0" borderId="0" xfId="0" applyFont="1" applyFill="1" applyAlignment="1">
      <alignment horizontal="right" vertical="top"/>
    </xf>
    <xf numFmtId="0" fontId="4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"/>
  <sheetViews>
    <sheetView tabSelected="1" zoomScale="80" zoomScaleNormal="80" workbookViewId="0">
      <selection activeCell="A4" sqref="A4:G4"/>
    </sheetView>
  </sheetViews>
  <sheetFormatPr defaultRowHeight="15" x14ac:dyDescent="0.25"/>
  <cols>
    <col min="1" max="1" width="16.140625" style="9" customWidth="1"/>
    <col min="2" max="2" width="21.140625" style="9" customWidth="1"/>
    <col min="3" max="3" width="18.42578125" style="9" customWidth="1"/>
    <col min="4" max="6" width="14.5703125" style="9" customWidth="1"/>
    <col min="7" max="7" width="15" style="9" customWidth="1"/>
  </cols>
  <sheetData>
    <row r="1" spans="1:7" ht="15.75" x14ac:dyDescent="0.25">
      <c r="A1" s="11" t="s">
        <v>27</v>
      </c>
      <c r="B1" s="11"/>
      <c r="C1" s="11"/>
      <c r="D1" s="11"/>
      <c r="E1" s="11"/>
      <c r="F1" s="11"/>
      <c r="G1" s="11"/>
    </row>
    <row r="2" spans="1:7" ht="15.75" x14ac:dyDescent="0.25">
      <c r="A2" s="11" t="s">
        <v>28</v>
      </c>
      <c r="B2" s="11"/>
      <c r="C2" s="11"/>
      <c r="D2" s="11"/>
      <c r="E2" s="11"/>
      <c r="F2" s="11"/>
      <c r="G2" s="11"/>
    </row>
    <row r="3" spans="1:7" ht="15.75" x14ac:dyDescent="0.25">
      <c r="A3" s="11" t="s">
        <v>29</v>
      </c>
      <c r="B3" s="11"/>
      <c r="C3" s="11"/>
      <c r="D3" s="11"/>
      <c r="E3" s="11"/>
      <c r="F3" s="11"/>
      <c r="G3" s="11"/>
    </row>
    <row r="4" spans="1:7" ht="68.25" customHeight="1" x14ac:dyDescent="0.25">
      <c r="A4" s="15" t="s">
        <v>20</v>
      </c>
      <c r="B4" s="16"/>
      <c r="C4" s="16"/>
      <c r="D4" s="16"/>
      <c r="E4" s="16"/>
      <c r="F4" s="16"/>
      <c r="G4" s="16"/>
    </row>
    <row r="5" spans="1:7" ht="6.75" customHeight="1" x14ac:dyDescent="0.25">
      <c r="A5" s="15"/>
      <c r="B5" s="15"/>
      <c r="C5" s="15"/>
      <c r="D5" s="15"/>
      <c r="E5" s="15"/>
      <c r="F5" s="15"/>
      <c r="G5" s="15"/>
    </row>
    <row r="6" spans="1:7" ht="66" customHeight="1" x14ac:dyDescent="0.25">
      <c r="A6" s="17" t="s">
        <v>26</v>
      </c>
      <c r="B6" s="17"/>
      <c r="C6" s="17"/>
      <c r="D6" s="17"/>
      <c r="E6" s="17"/>
      <c r="F6" s="17"/>
      <c r="G6" s="17"/>
    </row>
    <row r="7" spans="1:7" ht="15.75" x14ac:dyDescent="0.25">
      <c r="A7" s="18" t="s">
        <v>0</v>
      </c>
      <c r="B7" s="18" t="s">
        <v>18</v>
      </c>
      <c r="C7" s="19" t="s">
        <v>16</v>
      </c>
      <c r="D7" s="18"/>
      <c r="E7" s="18"/>
      <c r="F7" s="18"/>
      <c r="G7" s="18"/>
    </row>
    <row r="8" spans="1:7" ht="86.25" customHeight="1" x14ac:dyDescent="0.25">
      <c r="A8" s="18"/>
      <c r="B8" s="18"/>
      <c r="C8" s="20"/>
      <c r="D8" s="10" t="s">
        <v>19</v>
      </c>
      <c r="E8" s="10" t="s">
        <v>23</v>
      </c>
      <c r="F8" s="10" t="s">
        <v>24</v>
      </c>
      <c r="G8" s="10" t="s">
        <v>25</v>
      </c>
    </row>
    <row r="9" spans="1:7" ht="15.75" x14ac:dyDescent="0.25">
      <c r="A9" s="13" t="s">
        <v>11</v>
      </c>
      <c r="B9" s="13" t="s">
        <v>17</v>
      </c>
      <c r="C9" s="1" t="s">
        <v>1</v>
      </c>
      <c r="D9" s="4">
        <f t="shared" ref="D9" si="0">D11+D12+D13+D14</f>
        <v>1019176.1100000001</v>
      </c>
      <c r="E9" s="4">
        <f t="shared" ref="E9" si="1">E11+E12+E13+E14</f>
        <v>937873.69</v>
      </c>
      <c r="F9" s="4">
        <f t="shared" ref="F9" si="2">F11+F12+F13+F14</f>
        <v>943419.85000000009</v>
      </c>
      <c r="G9" s="4">
        <f t="shared" ref="G9:G44" si="3">SUM(D9:F9)</f>
        <v>2900469.6500000004</v>
      </c>
    </row>
    <row r="10" spans="1:7" ht="15.75" x14ac:dyDescent="0.25">
      <c r="A10" s="13"/>
      <c r="B10" s="13"/>
      <c r="C10" s="2" t="s">
        <v>2</v>
      </c>
      <c r="D10" s="5"/>
      <c r="E10" s="5"/>
      <c r="F10" s="5"/>
      <c r="G10" s="4">
        <f t="shared" si="3"/>
        <v>0</v>
      </c>
    </row>
    <row r="11" spans="1:7" ht="31.5" x14ac:dyDescent="0.25">
      <c r="A11" s="13"/>
      <c r="B11" s="13"/>
      <c r="C11" s="2" t="s">
        <v>3</v>
      </c>
      <c r="D11" s="4">
        <f>D17+D23+D29+D35+D41</f>
        <v>44831.21</v>
      </c>
      <c r="E11" s="4">
        <f>E17+E23+E29+E35+E41</f>
        <v>45671.97</v>
      </c>
      <c r="F11" s="4">
        <f t="shared" ref="F11" si="4">F17+F23+F29+F35+F41</f>
        <v>48198.05</v>
      </c>
      <c r="G11" s="4">
        <f t="shared" si="3"/>
        <v>138701.22999999998</v>
      </c>
    </row>
    <row r="12" spans="1:7" ht="15.75" x14ac:dyDescent="0.25">
      <c r="A12" s="13"/>
      <c r="B12" s="13"/>
      <c r="C12" s="2" t="s">
        <v>4</v>
      </c>
      <c r="D12" s="4">
        <f t="shared" ref="D12" si="5">D18+D24+D30+D36+D42</f>
        <v>578890.51</v>
      </c>
      <c r="E12" s="4">
        <f t="shared" ref="E12" si="6">E18+E24+E30+E36+E42</f>
        <v>540923.90999999992</v>
      </c>
      <c r="F12" s="4">
        <f t="shared" ref="F12" si="7">F18+F24+F30+F36+F42</f>
        <v>543943.99</v>
      </c>
      <c r="G12" s="4">
        <f t="shared" si="3"/>
        <v>1663758.41</v>
      </c>
    </row>
    <row r="13" spans="1:7" ht="31.5" x14ac:dyDescent="0.25">
      <c r="A13" s="13"/>
      <c r="B13" s="13"/>
      <c r="C13" s="2" t="s">
        <v>5</v>
      </c>
      <c r="D13" s="4">
        <f t="shared" ref="D13" si="8">D19+D25+D31+D37+D43</f>
        <v>69882.3</v>
      </c>
      <c r="E13" s="4">
        <f t="shared" ref="E13" si="9">E19+E25+E31+E37+E43</f>
        <v>55163.01</v>
      </c>
      <c r="F13" s="4">
        <f t="shared" ref="F13" si="10">F19+F25+F31+F37+F43</f>
        <v>55163.01</v>
      </c>
      <c r="G13" s="4">
        <f t="shared" si="3"/>
        <v>180208.32</v>
      </c>
    </row>
    <row r="14" spans="1:7" ht="21.75" customHeight="1" x14ac:dyDescent="0.25">
      <c r="A14" s="13"/>
      <c r="B14" s="13"/>
      <c r="C14" s="2" t="s">
        <v>21</v>
      </c>
      <c r="D14" s="4">
        <f t="shared" ref="D14:E14" si="11">D20+D26+D32+D38+D44</f>
        <v>325572.09000000003</v>
      </c>
      <c r="E14" s="4">
        <f t="shared" si="11"/>
        <v>296114.8</v>
      </c>
      <c r="F14" s="4">
        <f t="shared" ref="F14" si="12">F20+F26+F32+F38+F44</f>
        <v>296114.8</v>
      </c>
      <c r="G14" s="4">
        <f t="shared" si="3"/>
        <v>917801.69</v>
      </c>
    </row>
    <row r="15" spans="1:7" ht="15.75" x14ac:dyDescent="0.25">
      <c r="A15" s="13" t="s">
        <v>6</v>
      </c>
      <c r="B15" s="13" t="s">
        <v>12</v>
      </c>
      <c r="C15" s="1" t="s">
        <v>1</v>
      </c>
      <c r="D15" s="4">
        <f t="shared" ref="D15" si="13">D17+D18+D19+D20</f>
        <v>936864.55</v>
      </c>
      <c r="E15" s="4">
        <f t="shared" ref="E15" si="14">E17+E18+E19+E20</f>
        <v>860651.64999999991</v>
      </c>
      <c r="F15" s="4">
        <f t="shared" ref="F15" si="15">F17+F18+F19+F20</f>
        <v>866197.81</v>
      </c>
      <c r="G15" s="4">
        <f t="shared" si="3"/>
        <v>2663714.0099999998</v>
      </c>
    </row>
    <row r="16" spans="1:7" ht="15.75" x14ac:dyDescent="0.25">
      <c r="A16" s="13"/>
      <c r="B16" s="13"/>
      <c r="C16" s="2" t="s">
        <v>2</v>
      </c>
      <c r="D16" s="5"/>
      <c r="E16" s="5"/>
      <c r="F16" s="5"/>
      <c r="G16" s="4">
        <f t="shared" si="3"/>
        <v>0</v>
      </c>
    </row>
    <row r="17" spans="1:7" ht="31.5" x14ac:dyDescent="0.25">
      <c r="A17" s="13"/>
      <c r="B17" s="13"/>
      <c r="C17" s="2" t="s">
        <v>3</v>
      </c>
      <c r="D17" s="4">
        <v>44831.21</v>
      </c>
      <c r="E17" s="4">
        <v>45671.97</v>
      </c>
      <c r="F17" s="4">
        <v>48198.05</v>
      </c>
      <c r="G17" s="4">
        <f t="shared" si="3"/>
        <v>138701.22999999998</v>
      </c>
    </row>
    <row r="18" spans="1:7" ht="15.75" x14ac:dyDescent="0.25">
      <c r="A18" s="13"/>
      <c r="B18" s="13"/>
      <c r="C18" s="2" t="s">
        <v>4</v>
      </c>
      <c r="D18" s="4">
        <v>556562.93000000005</v>
      </c>
      <c r="E18" s="4">
        <v>521914.41</v>
      </c>
      <c r="F18" s="4">
        <v>524934.49</v>
      </c>
      <c r="G18" s="4">
        <f t="shared" si="3"/>
        <v>1603411.83</v>
      </c>
    </row>
    <row r="19" spans="1:7" ht="31.5" x14ac:dyDescent="0.25">
      <c r="A19" s="13"/>
      <c r="B19" s="13"/>
      <c r="C19" s="2" t="s">
        <v>5</v>
      </c>
      <c r="D19" s="4">
        <v>61347.47</v>
      </c>
      <c r="E19" s="4">
        <v>48570.21</v>
      </c>
      <c r="F19" s="4">
        <v>48570.21</v>
      </c>
      <c r="G19" s="4">
        <f t="shared" si="3"/>
        <v>158487.88999999998</v>
      </c>
    </row>
    <row r="20" spans="1:7" ht="27.75" customHeight="1" x14ac:dyDescent="0.25">
      <c r="A20" s="13"/>
      <c r="B20" s="13"/>
      <c r="C20" s="2" t="s">
        <v>21</v>
      </c>
      <c r="D20" s="4">
        <v>274122.94</v>
      </c>
      <c r="E20" s="4">
        <v>244495.06</v>
      </c>
      <c r="F20" s="4">
        <v>244495.06</v>
      </c>
      <c r="G20" s="4">
        <f t="shared" si="3"/>
        <v>763113.06</v>
      </c>
    </row>
    <row r="21" spans="1:7" ht="15.95" customHeight="1" x14ac:dyDescent="0.25">
      <c r="A21" s="13" t="s">
        <v>7</v>
      </c>
      <c r="B21" s="13" t="s">
        <v>13</v>
      </c>
      <c r="C21" s="1" t="s">
        <v>1</v>
      </c>
      <c r="D21" s="6">
        <f t="shared" ref="D21" si="16">D23+D24+D25+D26</f>
        <v>50</v>
      </c>
      <c r="E21" s="6">
        <f t="shared" ref="E21" si="17">E23+E24+E25+E26</f>
        <v>50</v>
      </c>
      <c r="F21" s="6">
        <f t="shared" ref="F21" si="18">F23+F24+F25+F26</f>
        <v>50</v>
      </c>
      <c r="G21" s="4">
        <f t="shared" si="3"/>
        <v>150</v>
      </c>
    </row>
    <row r="22" spans="1:7" ht="15.75" x14ac:dyDescent="0.25">
      <c r="A22" s="13"/>
      <c r="B22" s="13"/>
      <c r="C22" s="2" t="s">
        <v>2</v>
      </c>
      <c r="D22" s="5"/>
      <c r="E22" s="5"/>
      <c r="F22" s="5"/>
      <c r="G22" s="4">
        <f t="shared" si="3"/>
        <v>0</v>
      </c>
    </row>
    <row r="23" spans="1:7" ht="31.5" x14ac:dyDescent="0.25">
      <c r="A23" s="13"/>
      <c r="B23" s="13"/>
      <c r="C23" s="2" t="s">
        <v>3</v>
      </c>
      <c r="D23" s="5"/>
      <c r="E23" s="5"/>
      <c r="F23" s="5"/>
      <c r="G23" s="4">
        <f t="shared" si="3"/>
        <v>0</v>
      </c>
    </row>
    <row r="24" spans="1:7" ht="15.75" x14ac:dyDescent="0.25">
      <c r="A24" s="13"/>
      <c r="B24" s="13"/>
      <c r="C24" s="2" t="s">
        <v>4</v>
      </c>
      <c r="D24" s="6"/>
      <c r="E24" s="6"/>
      <c r="F24" s="6"/>
      <c r="G24" s="4">
        <f t="shared" si="3"/>
        <v>0</v>
      </c>
    </row>
    <row r="25" spans="1:7" ht="31.5" x14ac:dyDescent="0.25">
      <c r="A25" s="13"/>
      <c r="B25" s="13"/>
      <c r="C25" s="2" t="s">
        <v>5</v>
      </c>
      <c r="D25" s="5"/>
      <c r="E25" s="5"/>
      <c r="F25" s="5"/>
      <c r="G25" s="4">
        <f t="shared" si="3"/>
        <v>0</v>
      </c>
    </row>
    <row r="26" spans="1:7" ht="25.5" customHeight="1" x14ac:dyDescent="0.25">
      <c r="A26" s="13"/>
      <c r="B26" s="13"/>
      <c r="C26" s="2" t="s">
        <v>21</v>
      </c>
      <c r="D26" s="5">
        <v>50</v>
      </c>
      <c r="E26" s="5">
        <v>50</v>
      </c>
      <c r="F26" s="5">
        <v>50</v>
      </c>
      <c r="G26" s="4">
        <f t="shared" si="3"/>
        <v>150</v>
      </c>
    </row>
    <row r="27" spans="1:7" ht="15.95" customHeight="1" x14ac:dyDescent="0.25">
      <c r="A27" s="13" t="s">
        <v>8</v>
      </c>
      <c r="B27" s="13" t="s">
        <v>14</v>
      </c>
      <c r="C27" s="1" t="s">
        <v>1</v>
      </c>
      <c r="D27" s="4">
        <f t="shared" ref="D27" si="19">D29+D30+D31+D32</f>
        <v>27631.97</v>
      </c>
      <c r="E27" s="4">
        <f t="shared" ref="E27" si="20">E29+E30+E31+E32</f>
        <v>24480.5</v>
      </c>
      <c r="F27" s="4">
        <f t="shared" ref="F27" si="21">F29+F30+F31+F32</f>
        <v>24480.5</v>
      </c>
      <c r="G27" s="4">
        <f t="shared" si="3"/>
        <v>76592.97</v>
      </c>
    </row>
    <row r="28" spans="1:7" ht="15.75" x14ac:dyDescent="0.25">
      <c r="A28" s="13"/>
      <c r="B28" s="13"/>
      <c r="C28" s="2" t="s">
        <v>2</v>
      </c>
      <c r="D28" s="7"/>
      <c r="E28" s="7"/>
      <c r="F28" s="7"/>
      <c r="G28" s="4">
        <f t="shared" si="3"/>
        <v>0</v>
      </c>
    </row>
    <row r="29" spans="1:7" ht="31.5" x14ac:dyDescent="0.25">
      <c r="A29" s="13"/>
      <c r="B29" s="13"/>
      <c r="C29" s="2" t="s">
        <v>3</v>
      </c>
      <c r="D29" s="7"/>
      <c r="E29" s="7"/>
      <c r="F29" s="7"/>
      <c r="G29" s="4">
        <f t="shared" si="3"/>
        <v>0</v>
      </c>
    </row>
    <row r="30" spans="1:7" ht="15.75" x14ac:dyDescent="0.25">
      <c r="A30" s="13"/>
      <c r="B30" s="13"/>
      <c r="C30" s="2" t="s">
        <v>4</v>
      </c>
      <c r="D30" s="4">
        <v>18058.86</v>
      </c>
      <c r="E30" s="4">
        <v>14979.3</v>
      </c>
      <c r="F30" s="4">
        <v>14979.3</v>
      </c>
      <c r="G30" s="4">
        <f t="shared" si="3"/>
        <v>48017.460000000006</v>
      </c>
    </row>
    <row r="31" spans="1:7" ht="31.5" x14ac:dyDescent="0.25">
      <c r="A31" s="13"/>
      <c r="B31" s="13"/>
      <c r="C31" s="2" t="s">
        <v>5</v>
      </c>
      <c r="D31" s="7">
        <v>8034.36</v>
      </c>
      <c r="E31" s="7">
        <v>6269</v>
      </c>
      <c r="F31" s="7">
        <v>6269</v>
      </c>
      <c r="G31" s="4">
        <f t="shared" si="3"/>
        <v>20572.36</v>
      </c>
    </row>
    <row r="32" spans="1:7" ht="21.75" customHeight="1" x14ac:dyDescent="0.25">
      <c r="A32" s="13"/>
      <c r="B32" s="13"/>
      <c r="C32" s="2" t="s">
        <v>21</v>
      </c>
      <c r="D32" s="7">
        <v>1538.75</v>
      </c>
      <c r="E32" s="7">
        <v>3232.2</v>
      </c>
      <c r="F32" s="7">
        <v>3232.2</v>
      </c>
      <c r="G32" s="4">
        <f t="shared" si="3"/>
        <v>8003.15</v>
      </c>
    </row>
    <row r="33" spans="1:7" ht="15.75" x14ac:dyDescent="0.25">
      <c r="A33" s="13" t="s">
        <v>9</v>
      </c>
      <c r="B33" s="13" t="s">
        <v>22</v>
      </c>
      <c r="C33" s="1" t="s">
        <v>1</v>
      </c>
      <c r="D33" s="4">
        <f t="shared" ref="D33" si="22">D35+D36+D37+D38</f>
        <v>20</v>
      </c>
      <c r="E33" s="4">
        <f t="shared" ref="E33" si="23">E35+E36+E37+E38</f>
        <v>20</v>
      </c>
      <c r="F33" s="4">
        <f t="shared" ref="F33" si="24">F35+F36+F37+F38</f>
        <v>20</v>
      </c>
      <c r="G33" s="4">
        <f t="shared" si="3"/>
        <v>60</v>
      </c>
    </row>
    <row r="34" spans="1:7" ht="15.75" x14ac:dyDescent="0.25">
      <c r="A34" s="13"/>
      <c r="B34" s="13"/>
      <c r="C34" s="2" t="s">
        <v>2</v>
      </c>
      <c r="D34" s="5"/>
      <c r="E34" s="5"/>
      <c r="F34" s="5"/>
      <c r="G34" s="4">
        <f t="shared" si="3"/>
        <v>0</v>
      </c>
    </row>
    <row r="35" spans="1:7" ht="31.5" x14ac:dyDescent="0.25">
      <c r="A35" s="13"/>
      <c r="B35" s="13"/>
      <c r="C35" s="2" t="s">
        <v>3</v>
      </c>
      <c r="D35" s="4"/>
      <c r="E35" s="4"/>
      <c r="F35" s="4"/>
      <c r="G35" s="4">
        <f t="shared" si="3"/>
        <v>0</v>
      </c>
    </row>
    <row r="36" spans="1:7" ht="21.75" customHeight="1" x14ac:dyDescent="0.25">
      <c r="A36" s="13"/>
      <c r="B36" s="13"/>
      <c r="C36" s="2" t="s">
        <v>4</v>
      </c>
      <c r="D36" s="4"/>
      <c r="E36" s="4"/>
      <c r="F36" s="4"/>
      <c r="G36" s="4">
        <f t="shared" si="3"/>
        <v>0</v>
      </c>
    </row>
    <row r="37" spans="1:7" ht="31.35" customHeight="1" x14ac:dyDescent="0.25">
      <c r="A37" s="13"/>
      <c r="B37" s="13"/>
      <c r="C37" s="2" t="s">
        <v>5</v>
      </c>
      <c r="D37" s="5"/>
      <c r="E37" s="5"/>
      <c r="F37" s="5"/>
      <c r="G37" s="4">
        <f t="shared" si="3"/>
        <v>0</v>
      </c>
    </row>
    <row r="38" spans="1:7" ht="48" customHeight="1" x14ac:dyDescent="0.25">
      <c r="A38" s="14"/>
      <c r="B38" s="14"/>
      <c r="C38" s="3" t="s">
        <v>21</v>
      </c>
      <c r="D38" s="8">
        <v>20</v>
      </c>
      <c r="E38" s="8">
        <v>20</v>
      </c>
      <c r="F38" s="8">
        <v>20</v>
      </c>
      <c r="G38" s="4">
        <f t="shared" si="3"/>
        <v>60</v>
      </c>
    </row>
    <row r="39" spans="1:7" ht="15.75" x14ac:dyDescent="0.25">
      <c r="A39" s="13" t="s">
        <v>10</v>
      </c>
      <c r="B39" s="13" t="s">
        <v>15</v>
      </c>
      <c r="C39" s="1" t="s">
        <v>1</v>
      </c>
      <c r="D39" s="4">
        <f t="shared" ref="D39" si="25">D41+D42+D43+D44</f>
        <v>54609.590000000004</v>
      </c>
      <c r="E39" s="4">
        <f t="shared" ref="E39" si="26">E41+E42+E43+E44</f>
        <v>52671.54</v>
      </c>
      <c r="F39" s="4">
        <f t="shared" ref="F39" si="27">F41+F42+F43+F44</f>
        <v>52671.54</v>
      </c>
      <c r="G39" s="4">
        <f t="shared" si="3"/>
        <v>159952.67000000001</v>
      </c>
    </row>
    <row r="40" spans="1:7" ht="15.75" x14ac:dyDescent="0.25">
      <c r="A40" s="13"/>
      <c r="B40" s="13"/>
      <c r="C40" s="2" t="s">
        <v>2</v>
      </c>
      <c r="D40" s="5"/>
      <c r="E40" s="5"/>
      <c r="F40" s="5"/>
      <c r="G40" s="4">
        <f t="shared" si="3"/>
        <v>0</v>
      </c>
    </row>
    <row r="41" spans="1:7" ht="31.5" x14ac:dyDescent="0.25">
      <c r="A41" s="13"/>
      <c r="B41" s="13"/>
      <c r="C41" s="2" t="s">
        <v>3</v>
      </c>
      <c r="D41" s="6"/>
      <c r="E41" s="6"/>
      <c r="F41" s="6"/>
      <c r="G41" s="4">
        <f t="shared" si="3"/>
        <v>0</v>
      </c>
    </row>
    <row r="42" spans="1:7" ht="18.600000000000001" customHeight="1" x14ac:dyDescent="0.25">
      <c r="A42" s="13"/>
      <c r="B42" s="13"/>
      <c r="C42" s="2" t="s">
        <v>4</v>
      </c>
      <c r="D42" s="4">
        <f>4030.2+238.52</f>
        <v>4268.72</v>
      </c>
      <c r="E42" s="4">
        <v>4030.2</v>
      </c>
      <c r="F42" s="4">
        <v>4030.2</v>
      </c>
      <c r="G42" s="4">
        <f t="shared" si="3"/>
        <v>12329.119999999999</v>
      </c>
    </row>
    <row r="43" spans="1:7" ht="33" customHeight="1" x14ac:dyDescent="0.25">
      <c r="A43" s="13"/>
      <c r="B43" s="13"/>
      <c r="C43" s="2" t="s">
        <v>5</v>
      </c>
      <c r="D43" s="7">
        <v>500.47</v>
      </c>
      <c r="E43" s="7">
        <v>323.8</v>
      </c>
      <c r="F43" s="7">
        <v>323.8</v>
      </c>
      <c r="G43" s="4">
        <f t="shared" si="3"/>
        <v>1148.07</v>
      </c>
    </row>
    <row r="44" spans="1:7" ht="22.5" customHeight="1" x14ac:dyDescent="0.25">
      <c r="A44" s="13"/>
      <c r="B44" s="13"/>
      <c r="C44" s="2" t="s">
        <v>21</v>
      </c>
      <c r="D44" s="7">
        <v>49840.4</v>
      </c>
      <c r="E44" s="7">
        <v>48317.54</v>
      </c>
      <c r="F44" s="7">
        <v>48317.54</v>
      </c>
      <c r="G44" s="4">
        <f t="shared" si="3"/>
        <v>146475.48000000001</v>
      </c>
    </row>
    <row r="45" spans="1:7" ht="30.2" customHeight="1" x14ac:dyDescent="0.25">
      <c r="A45" s="12"/>
      <c r="B45" s="12"/>
      <c r="C45" s="12"/>
      <c r="D45" s="12"/>
      <c r="E45" s="12"/>
      <c r="F45" s="12"/>
      <c r="G45" s="12"/>
    </row>
  </sheetData>
  <mergeCells count="23">
    <mergeCell ref="A15:A20"/>
    <mergeCell ref="A27:A32"/>
    <mergeCell ref="B7:B8"/>
    <mergeCell ref="C7:C8"/>
    <mergeCell ref="D7:G7"/>
    <mergeCell ref="A9:A14"/>
    <mergeCell ref="B9:B14"/>
    <mergeCell ref="A1:G1"/>
    <mergeCell ref="A2:G2"/>
    <mergeCell ref="A3:G3"/>
    <mergeCell ref="A45:G45"/>
    <mergeCell ref="A39:A44"/>
    <mergeCell ref="B39:B44"/>
    <mergeCell ref="A33:A38"/>
    <mergeCell ref="B33:B38"/>
    <mergeCell ref="B27:B32"/>
    <mergeCell ref="B15:B20"/>
    <mergeCell ref="A21:A26"/>
    <mergeCell ref="B21:B26"/>
    <mergeCell ref="A4:G4"/>
    <mergeCell ref="A5:G5"/>
    <mergeCell ref="A6:G6"/>
    <mergeCell ref="A7:A8"/>
  </mergeCells>
  <pageMargins left="0.31496062992125984" right="0.31496062992125984" top="0.55118110236220474" bottom="0.35433070866141736" header="0.31496062992125984" footer="0.31496062992125984"/>
  <pageSetup paperSize="9" scale="6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Оксана</dc:creator>
  <cp:lastModifiedBy>Пользователь Windows</cp:lastModifiedBy>
  <cp:lastPrinted>2021-11-15T07:06:06Z</cp:lastPrinted>
  <dcterms:created xsi:type="dcterms:W3CDTF">2013-09-16T01:36:58Z</dcterms:created>
  <dcterms:modified xsi:type="dcterms:W3CDTF">2021-11-23T09:07:18Z</dcterms:modified>
</cp:coreProperties>
</file>