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ил 1" sheetId="1" state="visible" r:id="rId2"/>
    <sheet name="прил 2" sheetId="2" state="visible" r:id="rId3"/>
    <sheet name="Лист3" sheetId="3" state="visible" r:id="rId4"/>
  </sheets>
  <definedNames>
    <definedName function="false" hidden="false" localSheetId="0" name="_xlnm.Print_Area" vbProcedure="false">'прил 1'!$A$1:$P$30</definedName>
    <definedName function="false" hidden="false" localSheetId="0" name="_xlnm._FilterDatabase" vbProcedure="false">'прил 1'!$A$5:$P$23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<sst xmlns="http://schemas.openxmlformats.org/spreadsheetml/2006/main" count="93" uniqueCount="56">
  <si>
    <t xml:space="preserve">Приложение №1 к постановлению Администрации города Шарыпово  от 22.06.20212021 № 129
</t>
  </si>
  <si>
    <t xml:space="preserve">Приложение № 2 к Паспорту муниципальной                                                            программы "Развитие физической культуры                                                                                                                                           и спорта в городе Шарыпово"</t>
  </si>
  <si>
    <t xml:space="preserve">Приложение № 2 к муниципальной                                                            программе "Развитие физической культуры                                                                                                                                           и спорта в городе Шарыпово", утвержденной 
постановлением Администрации города Шарыпово 
от 04.10.2013 № 239
</t>
  </si>
  <si>
    <t xml:space="preserve">Информация о ресурсном обеспечении муниципальной программы муниципального образования города Шарыпово Красноярского края за счет средств бюджета города Шарыпово, в том числе средств, поступивших из бюджетов других уровней бюджетной системы и бюджетов государственных внебюджетных фондов.</t>
  </si>
  <si>
    <t xml:space="preserve">№ п/п</t>
  </si>
  <si>
    <t xml:space="preserve">Статус (муниципальная программа, подпрограмма)</t>
  </si>
  <si>
    <t xml:space="preserve">Наименование муниципальной программы, подпрограммы</t>
  </si>
  <si>
    <t xml:space="preserve">Наименование ГРБС</t>
  </si>
  <si>
    <t xml:space="preserve">Код бюджетной классификации</t>
  </si>
  <si>
    <t xml:space="preserve">2021 г.</t>
  </si>
  <si>
    <t xml:space="preserve">2022 г.</t>
  </si>
  <si>
    <t xml:space="preserve">2023 г.</t>
  </si>
  <si>
    <t xml:space="preserve">Итого на очередной финансовый год и плановый период 2021-2023 годы</t>
  </si>
  <si>
    <t xml:space="preserve">ГРБС</t>
  </si>
  <si>
    <t xml:space="preserve">Рз Пр</t>
  </si>
  <si>
    <t xml:space="preserve">ЦСР</t>
  </si>
  <si>
    <t xml:space="preserve">ВР</t>
  </si>
  <si>
    <t xml:space="preserve">2015г.</t>
  </si>
  <si>
    <t xml:space="preserve">2016г.</t>
  </si>
  <si>
    <t xml:space="preserve">2017г.</t>
  </si>
  <si>
    <t xml:space="preserve">план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</si>
  <si>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</si>
  <si>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</si>
  <si>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</si>
  <si>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</si>
  <si>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</si>
  <si>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</si>
  <si>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</si>
  <si>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</si>
  <si>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</si>
  <si>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</si>
  <si>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</si>
  <si>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</si>
  <si>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Муниципальная программа</t>
  </si>
  <si>
    <t xml:space="preserve">"Развитие физической культуры и спорта в городе Шарыпово"</t>
  </si>
  <si>
    <t xml:space="preserve">отдел СиМП Администрации города Шарыпово</t>
  </si>
  <si>
    <t xml:space="preserve">Х</t>
  </si>
  <si>
    <t xml:space="preserve">Итого по программе</t>
  </si>
  <si>
    <t xml:space="preserve">всего расходные обязательства:</t>
  </si>
  <si>
    <t xml:space="preserve">Подпрограмма 1</t>
  </si>
  <si>
    <t xml:space="preserve">«Формирование здорового образа жизни через развитие массовой физической культуры и спорта»</t>
  </si>
  <si>
    <t xml:space="preserve">Цель задачи: Создание условий для развития массовой физической культуры и спорта на территории муниципального образования</t>
  </si>
  <si>
    <t xml:space="preserve">Задача подпрограммы 1 Развитие сети спортивных клубов по месту жительства граждан</t>
  </si>
  <si>
    <t xml:space="preserve">Подпрограмма 2</t>
  </si>
  <si>
    <t xml:space="preserve">"Развитие детско-юношеского спорта и системы подготовки спортивного резерва"</t>
  </si>
  <si>
    <t xml:space="preserve">Цель программы: Формирование системы подготовки спортивного резерва</t>
  </si>
  <si>
    <t xml:space="preserve">Задача 1 Формирование единой системы поиска, выявления и поддержки одаренных детей, повышение качества управления подготовкой спортивного резерва; 
</t>
  </si>
  <si>
    <t xml:space="preserve">Подпрограмма 3</t>
  </si>
  <si>
    <t xml:space="preserve">"Развитие массовых видов спорта среди детей и подростков в системе подготовки спортивного резерва"</t>
  </si>
  <si>
    <t xml:space="preserve">Задача 1. Развитие детско-юношеских массовых видов спорта, формирование единой системы поиска, выявления и поддержки одаренных детей, повышение качества управления подготовкой спортивного резерва.</t>
  </si>
  <si>
    <t xml:space="preserve">Подпрограмма 4</t>
  </si>
  <si>
    <t xml:space="preserve">"Управление развитием отрасли физической культуры и спорта"</t>
  </si>
  <si>
    <t xml:space="preserve">Задача 1 Обеспечение деятельности и выполнение функций Отдела по выработке и реализации муниципальной политики и нормативно-правовому регулированию в сфере физической культуры, спорта, а также по управлению муниципальным имуществом в сфере физической культуры и спорта.</t>
  </si>
  <si>
    <t xml:space="preserve">Начальник ОСиМП Администрации города Шарыпово</t>
  </si>
  <si>
    <t xml:space="preserve">Л.А. Когданина</t>
  </si>
  <si>
    <t xml:space="preserve">Л.А.Когданина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</si>
</sst>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.00"/>
  </numFmts>
  <fonts count="15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4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6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5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6" fontId="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justify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justify" vertical="center" textRotation="0" wrapText="true" indent="0" shrinkToFit="false"/>
      <protection locked="true" hidden="false"/>
    </xf>
    <xf numFmtId="166" fontId="5" fillId="0" borderId="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6" fontId="9" fillId="0" borderId="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0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56" zoomScalePageLayoutView="100" workbookViewId="0">
      <selection pane="topLeft" activeCell="N4" activeCellId="0" sqref="N4"/>
    </sheetView>
  </sheetViews>
  <sheetFormatPr defaultRowHeight="15" zeroHeight="false" outlineLevelRow="0" outlineLevelCol="0"/>
  <cols>
    <col collapsed="false" customWidth="true" hidden="false" outlineLevel="0" max="1" min="1" style="1" width="7.57"/>
    <col collapsed="false" customWidth="true" hidden="false" outlineLevel="0" max="2" min="2" style="1" width="22.28"/>
    <col collapsed="false" customWidth="true" hidden="false" outlineLevel="0" max="3" min="3" style="1" width="43"/>
    <col collapsed="false" customWidth="true" hidden="false" outlineLevel="0" max="4" min="4" style="1" width="34.43"/>
    <col collapsed="false" customWidth="true" hidden="false" outlineLevel="0" max="5" min="5" style="1" width="9.14"/>
    <col collapsed="false" customWidth="true" hidden="false" outlineLevel="0" max="6" min="6" style="1" width="8.71"/>
    <col collapsed="false" customWidth="true" hidden="false" outlineLevel="0" max="7" min="7" style="2" width="18.71"/>
    <col collapsed="false" customWidth="true" hidden="false" outlineLevel="0" max="8" min="8" style="1" width="9.57"/>
    <col collapsed="false" customWidth="true" hidden="true" outlineLevel="0" max="9" min="9" style="1" width="14.14"/>
    <col collapsed="false" customWidth="true" hidden="true" outlineLevel="0" max="12" min="10" style="1" width="13.28"/>
    <col collapsed="false" customWidth="true" hidden="false" outlineLevel="0" max="13" min="13" style="1" width="16.71"/>
    <col collapsed="false" customWidth="true" hidden="false" outlineLevel="0" max="14" min="14" style="1" width="18"/>
    <col collapsed="false" customWidth="true" hidden="false" outlineLevel="0" max="15" min="15" style="1" width="18.57"/>
    <col collapsed="false" customWidth="true" hidden="false" outlineLevel="0" max="16" min="16" style="1" width="22.71"/>
    <col collapsed="false" customWidth="true" hidden="false" outlineLevel="0" max="18" min="17" style="1" width="9.14"/>
    <col collapsed="false" customWidth="true" hidden="false" outlineLevel="0" max="21" min="19" style="1" width="10.28"/>
    <col collapsed="false" customWidth="true" hidden="false" outlineLevel="0" max="1025" min="22" style="1" width="9.14"/>
  </cols>
  <sheetData>
    <row r="1" customFormat="false" ht="9.75" hidden="false" customHeight="true" outlineLevel="0" collapsed="false"/>
    <row r="2" customFormat="false" ht="5.25" hidden="false" customHeight="true" outlineLevel="0" collapsed="false">
      <c r="N2" s="3"/>
      <c r="O2" s="3"/>
      <c r="P2" s="3"/>
    </row>
    <row r="3" customFormat="false" ht="15.75" hidden="false" customHeight="false" outlineLevel="0" collapsed="false">
      <c r="M3" s="4"/>
      <c r="N3" s="3"/>
      <c r="O3" s="3"/>
      <c r="P3" s="3"/>
    </row>
    <row r="4" customFormat="false" ht="111.25" hidden="false" customHeight="true" outlineLevel="0" collapsed="false">
      <c r="M4" s="4"/>
      <c r="N4" s="5" t="s">
        <v>0</v>
      </c>
      <c r="O4" s="5"/>
      <c r="P4" s="5"/>
    </row>
    <row r="5" customFormat="false" ht="15" hidden="false" customHeight="true" outlineLevel="0" collapsed="false">
      <c r="H5" s="6"/>
      <c r="I5" s="6"/>
      <c r="J5" s="6"/>
      <c r="K5" s="6"/>
      <c r="L5" s="7" t="s">
        <v>1</v>
      </c>
      <c r="M5" s="7"/>
      <c r="N5" s="8" t="s">
        <v>2</v>
      </c>
      <c r="O5" s="8"/>
      <c r="P5" s="8"/>
    </row>
    <row r="6" customFormat="false" ht="18.75" hidden="false" customHeight="true" outlineLevel="0" collapsed="false">
      <c r="H6" s="6"/>
      <c r="I6" s="6"/>
      <c r="J6" s="6"/>
      <c r="K6" s="6"/>
      <c r="L6" s="7"/>
      <c r="M6" s="7"/>
      <c r="N6" s="8"/>
      <c r="O6" s="8"/>
      <c r="P6" s="8"/>
    </row>
    <row r="7" customFormat="false" ht="62.25" hidden="false" customHeight="true" outlineLevel="0" collapsed="false">
      <c r="L7" s="7"/>
      <c r="M7" s="7"/>
      <c r="N7" s="8"/>
      <c r="O7" s="8"/>
      <c r="P7" s="8"/>
    </row>
    <row r="8" customFormat="false" ht="59.25" hidden="false" customHeight="true" outlineLevel="0" collapsed="false">
      <c r="A8" s="9" t="s">
        <v>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customFormat="false" ht="44.25" hidden="false" customHeight="true" outlineLevel="0" collapsed="false">
      <c r="A9" s="10" t="s">
        <v>4</v>
      </c>
      <c r="B9" s="10" t="s">
        <v>5</v>
      </c>
      <c r="C9" s="10" t="s">
        <v>6</v>
      </c>
      <c r="D9" s="10" t="s">
        <v>7</v>
      </c>
      <c r="E9" s="10" t="s">
        <v>8</v>
      </c>
      <c r="F9" s="10"/>
      <c r="G9" s="10"/>
      <c r="H9" s="10"/>
      <c r="I9" s="11" t="n">
        <v>2014</v>
      </c>
      <c r="J9" s="12"/>
      <c r="K9" s="12"/>
      <c r="L9" s="12"/>
      <c r="M9" s="13" t="s">
        <v>9</v>
      </c>
      <c r="N9" s="13" t="s">
        <v>10</v>
      </c>
      <c r="O9" s="13" t="s">
        <v>11</v>
      </c>
      <c r="P9" s="13" t="s">
        <v>12</v>
      </c>
    </row>
    <row r="10" customFormat="false" ht="51.95" hidden="false" customHeight="true" outlineLevel="0" collapsed="false">
      <c r="A10" s="10"/>
      <c r="B10" s="10"/>
      <c r="C10" s="10"/>
      <c r="D10" s="10"/>
      <c r="E10" s="10" t="s">
        <v>13</v>
      </c>
      <c r="F10" s="10" t="s">
        <v>14</v>
      </c>
      <c r="G10" s="14" t="s">
        <v>15</v>
      </c>
      <c r="H10" s="10" t="s">
        <v>16</v>
      </c>
      <c r="I10" s="11"/>
      <c r="J10" s="10" t="s">
        <v>17</v>
      </c>
      <c r="K10" s="10" t="s">
        <v>18</v>
      </c>
      <c r="L10" s="11" t="s">
        <v>19</v>
      </c>
      <c r="M10" s="13" t="s">
        <v>20</v>
      </c>
      <c r="N10" s="13" t="s">
        <v>20</v>
      </c>
      <c r="O10" s="13" t="s">
        <v>20</v>
      </c>
      <c r="P10" s="13"/>
    </row>
    <row r="11" s="2" customFormat="true" ht="21.75" hidden="false" customHeight="true" outlineLevel="0" collapsed="false">
      <c r="A11" s="15" t="s">
        <v>21</v>
      </c>
      <c r="B11" s="15" t="s">
        <v>22</v>
      </c>
      <c r="C11" s="15" t="s">
        <v>23</v>
      </c>
      <c r="D11" s="15" t="s">
        <v>24</v>
      </c>
      <c r="E11" s="16" t="s">
        <v>25</v>
      </c>
      <c r="F11" s="16" t="s">
        <v>26</v>
      </c>
      <c r="G11" s="14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4" t="s">
        <v>32</v>
      </c>
      <c r="M11" s="17" t="s">
        <v>29</v>
      </c>
      <c r="N11" s="17" t="s">
        <v>30</v>
      </c>
      <c r="O11" s="17" t="s">
        <v>31</v>
      </c>
      <c r="P11" s="17" t="s">
        <v>32</v>
      </c>
    </row>
    <row r="12" s="22" customFormat="true" ht="61.5" hidden="false" customHeight="true" outlineLevel="0" collapsed="false">
      <c r="A12" s="18" t="n">
        <v>1</v>
      </c>
      <c r="B12" s="18" t="s">
        <v>33</v>
      </c>
      <c r="C12" s="18" t="s">
        <v>34</v>
      </c>
      <c r="D12" s="18" t="s">
        <v>35</v>
      </c>
      <c r="E12" s="19" t="s">
        <v>36</v>
      </c>
      <c r="F12" s="19" t="s">
        <v>36</v>
      </c>
      <c r="G12" s="20" t="s">
        <v>36</v>
      </c>
      <c r="H12" s="19" t="s">
        <v>36</v>
      </c>
      <c r="I12" s="21" t="e">
        <f aca="false">I14+I18+I22+I26</f>
        <v>#REF!</v>
      </c>
      <c r="J12" s="21" t="e">
        <f aca="false">J14+J18+J22+J26</f>
        <v>#REF!</v>
      </c>
      <c r="K12" s="21" t="e">
        <f aca="false">K14+K18+K22+K26</f>
        <v>#REF!</v>
      </c>
      <c r="L12" s="21" t="e">
        <f aca="false">L14+L18+L22+L26</f>
        <v>#REF!</v>
      </c>
      <c r="M12" s="21" t="n">
        <f aca="false">M13</f>
        <v>94514.72</v>
      </c>
      <c r="N12" s="21" t="n">
        <f aca="false">N13</f>
        <v>74171.6</v>
      </c>
      <c r="O12" s="21" t="n">
        <f aca="false">O13</f>
        <v>74171.6</v>
      </c>
      <c r="P12" s="21" t="n">
        <f aca="false">P13</f>
        <v>242857.92</v>
      </c>
    </row>
    <row r="13" customFormat="false" ht="37.5" hidden="false" customHeight="false" outlineLevel="0" collapsed="false">
      <c r="A13" s="18" t="n">
        <v>2</v>
      </c>
      <c r="B13" s="18"/>
      <c r="C13" s="18" t="s">
        <v>37</v>
      </c>
      <c r="D13" s="18" t="s">
        <v>38</v>
      </c>
      <c r="E13" s="23"/>
      <c r="F13" s="23"/>
      <c r="G13" s="20"/>
      <c r="H13" s="23"/>
      <c r="I13" s="23"/>
      <c r="J13" s="23"/>
      <c r="K13" s="23"/>
      <c r="L13" s="23"/>
      <c r="M13" s="21" t="n">
        <f aca="false">M14+M18+M22+M26</f>
        <v>94514.72</v>
      </c>
      <c r="N13" s="21" t="n">
        <f aca="false">N14+N18+N22+N26</f>
        <v>74171.6</v>
      </c>
      <c r="O13" s="21" t="n">
        <f aca="false">O14+O18+O22+O26</f>
        <v>74171.6</v>
      </c>
      <c r="P13" s="21" t="n">
        <f aca="false">P14+P18+P22+P26</f>
        <v>242857.92</v>
      </c>
    </row>
    <row r="14" s="22" customFormat="true" ht="66" hidden="false" customHeight="true" outlineLevel="0" collapsed="false">
      <c r="A14" s="18" t="n">
        <v>3</v>
      </c>
      <c r="B14" s="18" t="s">
        <v>39</v>
      </c>
      <c r="C14" s="24" t="s">
        <v>40</v>
      </c>
      <c r="D14" s="18" t="s">
        <v>35</v>
      </c>
      <c r="E14" s="20" t="s">
        <v>36</v>
      </c>
      <c r="F14" s="20" t="s">
        <v>36</v>
      </c>
      <c r="G14" s="20" t="s">
        <v>36</v>
      </c>
      <c r="H14" s="20" t="s">
        <v>36</v>
      </c>
      <c r="I14" s="19" t="e">
        <f aca="false">#REF!+#REF!+#REF!+#REF!+#REF!+#REF!+#REF!+#REF!+#REF!+#REF!+#REF!+#REF!+#REF!+#REF!+#REF!</f>
        <v>#REF!</v>
      </c>
      <c r="J14" s="19" t="e">
        <f aca="false">#REF!+#REF!+#REF!+#REF!+#REF!+#REF!+#REF!+#REF!+#REF!+#REF!+#REF!+#REF!+#REF!+#REF!+#REF!</f>
        <v>#REF!</v>
      </c>
      <c r="K14" s="19" t="e">
        <f aca="false">#REF!+#REF!+#REF!+#REF!+#REF!+#REF!+#REF!+#REF!+#REF!+#REF!+#REF!+#REF!+#REF!+#REF!+#REF!</f>
        <v>#REF!</v>
      </c>
      <c r="L14" s="19" t="e">
        <f aca="false">#REF!+#REF!+#REF!+#REF!+#REF!+#REF!+#REF!+#REF!+#REF!+#REF!+#REF!+#REF!+#REF!+#REF!+#REF!</f>
        <v>#REF!</v>
      </c>
      <c r="M14" s="19" t="n">
        <v>62088.82</v>
      </c>
      <c r="N14" s="19" t="n">
        <f aca="false">N15</f>
        <v>46897.67</v>
      </c>
      <c r="O14" s="19" t="n">
        <f aca="false">O15</f>
        <v>46897.67</v>
      </c>
      <c r="P14" s="19" t="n">
        <f aca="false">M14+N14+O14</f>
        <v>155884.16</v>
      </c>
    </row>
    <row r="15" s="22" customFormat="true" ht="45" hidden="false" customHeight="true" outlineLevel="0" collapsed="false">
      <c r="A15" s="24" t="n">
        <v>4</v>
      </c>
      <c r="B15" s="18"/>
      <c r="C15" s="18" t="s">
        <v>37</v>
      </c>
      <c r="D15" s="18" t="s">
        <v>38</v>
      </c>
      <c r="E15" s="20"/>
      <c r="F15" s="20"/>
      <c r="G15" s="20"/>
      <c r="H15" s="20"/>
      <c r="I15" s="19"/>
      <c r="J15" s="19"/>
      <c r="K15" s="19"/>
      <c r="L15" s="19"/>
      <c r="M15" s="19" t="n">
        <f aca="false">M14</f>
        <v>62088.82</v>
      </c>
      <c r="N15" s="19" t="n">
        <v>46897.67</v>
      </c>
      <c r="O15" s="19" t="n">
        <v>46897.67</v>
      </c>
      <c r="P15" s="19" t="n">
        <f aca="false">M15+N15+O15</f>
        <v>155884.16</v>
      </c>
    </row>
    <row r="16" s="22" customFormat="true" ht="21" hidden="true" customHeight="true" outlineLevel="0" collapsed="false">
      <c r="A16" s="25" t="s">
        <v>41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="22" customFormat="true" ht="24" hidden="true" customHeight="true" outlineLevel="0" collapsed="false">
      <c r="A17" s="25" t="s">
        <v>42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="32" customFormat="true" ht="67.5" hidden="false" customHeight="true" outlineLevel="0" collapsed="false">
      <c r="A18" s="18" t="n">
        <v>5</v>
      </c>
      <c r="B18" s="26" t="s">
        <v>43</v>
      </c>
      <c r="C18" s="27" t="s">
        <v>44</v>
      </c>
      <c r="D18" s="18" t="s">
        <v>35</v>
      </c>
      <c r="E18" s="28" t="s">
        <v>36</v>
      </c>
      <c r="F18" s="28" t="s">
        <v>36</v>
      </c>
      <c r="G18" s="28" t="s">
        <v>36</v>
      </c>
      <c r="H18" s="28" t="s">
        <v>36</v>
      </c>
      <c r="I18" s="29" t="e">
        <f aca="false">#REF!+#REF!+#REF!+#REF!+#REF!+#REF!+#REF!+#REF!+#REF!+#REF!+#REF!+#REF!+#REF!+#REF!+#REF!+#REF!+#REF!+#REF!+#REF!+#REF!+#REF!+#REF!+#REF!+#REF!+#REF!+#REF!</f>
        <v>#REF!</v>
      </c>
      <c r="J18" s="29" t="e">
        <f aca="false">#REF!+#REF!+#REF!+#REF!+#REF!+#REF!+#REF!+#REF!+#REF!+#REF!+#REF!+#REF!+#REF!+#REF!+#REF!+#REF!+#REF!+#REF!+#REF!+#REF!+#REF!+#REF!+#REF!+#REF!+#REF!+#REF!</f>
        <v>#REF!</v>
      </c>
      <c r="K18" s="29" t="e">
        <f aca="false">#REF!+#REF!+#REF!+#REF!+#REF!+#REF!+#REF!+#REF!+#REF!+#REF!+#REF!+#REF!+#REF!+#REF!+#REF!+#REF!+#REF!+#REF!+#REF!+#REF!+#REF!+#REF!+#REF!+#REF!+#REF!+#REF!</f>
        <v>#REF!</v>
      </c>
      <c r="L18" s="29" t="e">
        <f aca="false">#REF!+#REF!+#REF!+#REF!+#REF!+#REF!+#REF!+#REF!+#REF!+#REF!+#REF!+#REF!+#REF!+#REF!+#REF!+#REF!+#REF!+#REF!+#REF!+#REF!+#REF!+#REF!+#REF!+#REF!+#REF!+#REF!+#REF!+#REF!</f>
        <v>#REF!</v>
      </c>
      <c r="M18" s="30" t="n">
        <f aca="false">M19</f>
        <v>14536.96</v>
      </c>
      <c r="N18" s="30" t="n">
        <f aca="false">N19</f>
        <v>12182.79</v>
      </c>
      <c r="O18" s="30" t="n">
        <f aca="false">O19</f>
        <v>12182.79</v>
      </c>
      <c r="P18" s="30" t="n">
        <f aca="false">P19</f>
        <v>38902.54</v>
      </c>
      <c r="Q18" s="31"/>
    </row>
    <row r="19" s="34" customFormat="true" ht="37.5" hidden="false" customHeight="false" outlineLevel="0" collapsed="false">
      <c r="A19" s="18" t="n">
        <v>6</v>
      </c>
      <c r="B19" s="26"/>
      <c r="C19" s="18" t="s">
        <v>37</v>
      </c>
      <c r="D19" s="18" t="s">
        <v>38</v>
      </c>
      <c r="E19" s="20"/>
      <c r="F19" s="20"/>
      <c r="G19" s="20"/>
      <c r="H19" s="20"/>
      <c r="I19" s="33"/>
      <c r="J19" s="33"/>
      <c r="K19" s="33"/>
      <c r="L19" s="33"/>
      <c r="M19" s="21" t="n">
        <v>14536.96</v>
      </c>
      <c r="N19" s="21" t="n">
        <v>12182.79</v>
      </c>
      <c r="O19" s="21" t="n">
        <f aca="false">N19</f>
        <v>12182.79</v>
      </c>
      <c r="P19" s="21" t="n">
        <f aca="false">M19+N19+O19</f>
        <v>38902.54</v>
      </c>
    </row>
    <row r="20" s="34" customFormat="true" ht="29.25" hidden="true" customHeight="true" outlineLevel="0" collapsed="false">
      <c r="A20" s="35" t="s">
        <v>45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</row>
    <row r="21" s="34" customFormat="true" ht="30" hidden="true" customHeight="true" outlineLevel="0" collapsed="false">
      <c r="A21" s="36" t="s">
        <v>46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</row>
    <row r="22" s="32" customFormat="true" ht="81" hidden="false" customHeight="true" outlineLevel="0" collapsed="false">
      <c r="A22" s="18" t="n">
        <v>7</v>
      </c>
      <c r="B22" s="37" t="s">
        <v>47</v>
      </c>
      <c r="C22" s="18" t="s">
        <v>48</v>
      </c>
      <c r="D22" s="18" t="s">
        <v>35</v>
      </c>
      <c r="E22" s="20" t="s">
        <v>36</v>
      </c>
      <c r="F22" s="20" t="s">
        <v>36</v>
      </c>
      <c r="G22" s="20" t="s">
        <v>36</v>
      </c>
      <c r="H22" s="20" t="s">
        <v>36</v>
      </c>
      <c r="I22" s="38" t="e">
        <f aca="false">#REF!+#REF!+#REF!+#REF!+#REF!+#REF!+#REF!+#REF!+#REF!+#REF!+#REF!+#REF!+#REF!+#REF!+#REF!+#REF!+#REF!+#REF!+#REF!+#REF!+#REF!+#REF!+#REF!+#REF!+#REF!+#REF!+#REF!+#REF!+#REF!</f>
        <v>#REF!</v>
      </c>
      <c r="J22" s="38" t="e">
        <f aca="false">#REF!+#REF!+#REF!+#REF!+#REF!+#REF!+#REF!+#REF!+#REF!+#REF!+#REF!+#REF!+#REF!+#REF!+#REF!+#REF!+#REF!+#REF!+#REF!+#REF!+#REF!+#REF!+#REF!+#REF!+#REF!+#REF!+#REF!+#REF!+#REF!</f>
        <v>#REF!</v>
      </c>
      <c r="K22" s="38" t="e">
        <f aca="false">#REF!+#REF!+#REF!+#REF!+#REF!+#REF!+#REF!+#REF!+#REF!+#REF!+#REF!+#REF!+#REF!+#REF!+#REF!+#REF!+#REF!+#REF!+#REF!+#REF!+#REF!+#REF!+#REF!+#REF!+#REF!+#REF!+#REF!+#REF!+#REF!</f>
        <v>#REF!</v>
      </c>
      <c r="L22" s="38" t="e">
        <f aca="false">#REF!+#REF!+#REF!+#REF!+#REF!+#REF!+#REF!+#REF!+#REF!+#REF!+#REF!+#REF!+#REF!+#REF!+#REF!+#REF!+#REF!+#REF!+#REF!+#REF!+#REF!+#REF!+#REF!+#REF!+#REF!+#REF!+#REF!+#REF!+#REF!+#REF!+#REF!</f>
        <v>#REF!</v>
      </c>
      <c r="M22" s="19" t="n">
        <v>14985.4</v>
      </c>
      <c r="N22" s="19" t="n">
        <f aca="false">N23</f>
        <v>12187.6</v>
      </c>
      <c r="O22" s="19" t="n">
        <f aca="false">O23</f>
        <v>12187.6</v>
      </c>
      <c r="P22" s="19" t="n">
        <f aca="false">P23</f>
        <v>39360.6</v>
      </c>
    </row>
    <row r="23" s="34" customFormat="true" ht="37.5" hidden="false" customHeight="false" outlineLevel="0" collapsed="false">
      <c r="A23" s="18" t="n">
        <v>8</v>
      </c>
      <c r="B23" s="37"/>
      <c r="C23" s="18" t="s">
        <v>37</v>
      </c>
      <c r="D23" s="18" t="s">
        <v>38</v>
      </c>
      <c r="E23" s="20"/>
      <c r="F23" s="20"/>
      <c r="G23" s="20"/>
      <c r="H23" s="20"/>
      <c r="I23" s="33"/>
      <c r="J23" s="33"/>
      <c r="K23" s="33"/>
      <c r="L23" s="33"/>
      <c r="M23" s="19" t="n">
        <f aca="false">M22</f>
        <v>14985.4</v>
      </c>
      <c r="N23" s="21" t="n">
        <v>12187.6</v>
      </c>
      <c r="O23" s="21" t="n">
        <f aca="false">N23</f>
        <v>12187.6</v>
      </c>
      <c r="P23" s="21" t="n">
        <f aca="false">M23+N23+O23</f>
        <v>39360.6</v>
      </c>
    </row>
    <row r="24" s="34" customFormat="true" ht="18.75" hidden="true" customHeight="false" outlineLevel="0" collapsed="false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="34" customFormat="true" ht="52.5" hidden="true" customHeight="true" outlineLevel="0" collapsed="false">
      <c r="A25" s="39" t="s">
        <v>49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</row>
    <row r="26" s="34" customFormat="true" ht="71.25" hidden="false" customHeight="true" outlineLevel="0" collapsed="false">
      <c r="A26" s="18" t="n">
        <v>9</v>
      </c>
      <c r="B26" s="26" t="s">
        <v>50</v>
      </c>
      <c r="C26" s="18" t="s">
        <v>51</v>
      </c>
      <c r="D26" s="18" t="s">
        <v>35</v>
      </c>
      <c r="E26" s="20" t="s">
        <v>36</v>
      </c>
      <c r="F26" s="20" t="s">
        <v>36</v>
      </c>
      <c r="G26" s="20" t="s">
        <v>36</v>
      </c>
      <c r="H26" s="20" t="s">
        <v>36</v>
      </c>
      <c r="I26" s="38" t="e">
        <f aca="false">#REF!+#REF!</f>
        <v>#REF!</v>
      </c>
      <c r="J26" s="38" t="e">
        <f aca="false">#REF!+#REF!</f>
        <v>#REF!</v>
      </c>
      <c r="K26" s="38" t="e">
        <f aca="false">#REF!+#REF!</f>
        <v>#REF!</v>
      </c>
      <c r="L26" s="38" t="e">
        <f aca="false">#REF!+#REF!</f>
        <v>#REF!</v>
      </c>
      <c r="M26" s="19" t="n">
        <f aca="false">M27</f>
        <v>2903.54</v>
      </c>
      <c r="N26" s="19" t="n">
        <f aca="false">N27</f>
        <v>2903.54</v>
      </c>
      <c r="O26" s="19" t="n">
        <f aca="false">O27</f>
        <v>2903.54</v>
      </c>
      <c r="P26" s="19" t="n">
        <f aca="false">P27</f>
        <v>8710.62</v>
      </c>
    </row>
    <row r="27" s="34" customFormat="true" ht="37.5" hidden="false" customHeight="false" outlineLevel="0" collapsed="false">
      <c r="A27" s="18" t="n">
        <v>10</v>
      </c>
      <c r="B27" s="26"/>
      <c r="C27" s="18" t="s">
        <v>37</v>
      </c>
      <c r="D27" s="18" t="s">
        <v>38</v>
      </c>
      <c r="E27" s="20"/>
      <c r="F27" s="20"/>
      <c r="G27" s="20"/>
      <c r="H27" s="20"/>
      <c r="I27" s="33"/>
      <c r="J27" s="33"/>
      <c r="K27" s="33"/>
      <c r="L27" s="33"/>
      <c r="M27" s="21" t="n">
        <v>2903.54</v>
      </c>
      <c r="N27" s="21" t="n">
        <v>2903.54</v>
      </c>
      <c r="O27" s="21" t="n">
        <f aca="false">N27</f>
        <v>2903.54</v>
      </c>
      <c r="P27" s="21" t="n">
        <f aca="false">M27+N27+O27</f>
        <v>8710.62</v>
      </c>
    </row>
    <row r="28" s="34" customFormat="true" ht="41.25" hidden="true" customHeight="true" outlineLevel="0" collapsed="false">
      <c r="A28" s="40" t="s">
        <v>52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customFormat="false" ht="21.75" hidden="false" customHeight="true" outlineLevel="0" collapsed="false">
      <c r="A29" s="41"/>
      <c r="B29" s="41"/>
      <c r="C29" s="41"/>
      <c r="D29" s="41"/>
      <c r="E29" s="41"/>
      <c r="F29" s="41"/>
      <c r="G29" s="42"/>
      <c r="H29" s="41"/>
      <c r="I29" s="41"/>
      <c r="J29" s="41"/>
      <c r="K29" s="41"/>
      <c r="L29" s="41"/>
    </row>
    <row r="30" customFormat="false" ht="69" hidden="false" customHeight="true" outlineLevel="0" collapsed="false">
      <c r="A30" s="43" t="s">
        <v>53</v>
      </c>
      <c r="B30" s="43"/>
      <c r="C30" s="43"/>
      <c r="I30" s="44" t="s">
        <v>54</v>
      </c>
      <c r="J30" s="44"/>
      <c r="K30" s="44"/>
      <c r="M30" s="45" t="s">
        <v>55</v>
      </c>
      <c r="N30" s="45"/>
      <c r="O30" s="45"/>
    </row>
  </sheetData>
  <mergeCells count="26">
    <mergeCell ref="N2:P3"/>
    <mergeCell ref="N4:P4"/>
    <mergeCell ref="N5:P7"/>
    <mergeCell ref="A8:P8"/>
    <mergeCell ref="A9:A10"/>
    <mergeCell ref="B9:B10"/>
    <mergeCell ref="C9:C10"/>
    <mergeCell ref="D9:D10"/>
    <mergeCell ref="E9:H9"/>
    <mergeCell ref="I9:I10"/>
    <mergeCell ref="P9:P10"/>
    <mergeCell ref="B12:B13"/>
    <mergeCell ref="B14:B15"/>
    <mergeCell ref="A16:P16"/>
    <mergeCell ref="A17:P17"/>
    <mergeCell ref="B18:B19"/>
    <mergeCell ref="A20:P20"/>
    <mergeCell ref="A21:P21"/>
    <mergeCell ref="B22:B23"/>
    <mergeCell ref="A24:P24"/>
    <mergeCell ref="A25:P25"/>
    <mergeCell ref="B26:B27"/>
    <mergeCell ref="A28:P28"/>
    <mergeCell ref="A30:C30"/>
    <mergeCell ref="I30:K30"/>
    <mergeCell ref="M30:O30"/>
  </mergeCells>
  <printOptions headings="false" gridLines="false" gridLinesSet="true" horizontalCentered="false" verticalCentered="false"/>
  <pageMargins left="0.708333333333333" right="0.315277777777778" top="0.354166666666667" bottom="0.354166666666667" header="0.511805555555555" footer="0.511805555555555"/>
  <pageSetup paperSize="9" scale="54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30" man="true" max="16383" min="0"/>
  </rowBreaks>
  <colBreaks count="1" manualBreakCount="1">
    <brk id="13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RowHeight="11.25" zeroHeight="false" outlineLevelRow="0" outlineLevelCol="0"/>
  <cols>
    <col collapsed="false" customWidth="true" hidden="false" outlineLevel="0" max="1025" min="1" style="46" width="9.14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13" activeCellId="0" sqref="C13"/>
    </sheetView>
  </sheetViews>
  <sheetFormatPr defaultRowHeight="15" zeroHeight="false" outlineLevelRow="0" outlineLevelCol="0"/>
  <cols>
    <col collapsed="false" customWidth="true" hidden="false" outlineLevel="0" max="2" min="1" style="0" width="8.53"/>
    <col collapsed="false" customWidth="true" hidden="false" outlineLevel="0" max="3" min="3" style="0" width="16.28"/>
    <col collapsed="false" customWidth="true" hidden="false" outlineLevel="0" max="4" min="4" style="0" width="12.14"/>
    <col collapsed="false" customWidth="true" hidden="false" outlineLevel="0" max="1025" min="5" style="0" width="8.53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2021-06-29T10:20:40Z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