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еся\Desktop\Постановление от 15.12.2020 № 284 образования\"/>
    </mc:Choice>
  </mc:AlternateContent>
  <bookViews>
    <workbookView xWindow="0" yWindow="0" windowWidth="2040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18" i="1" l="1"/>
  <c r="E18" i="1"/>
  <c r="E12" i="1" s="1"/>
  <c r="D18" i="1"/>
  <c r="D12" i="1" l="1"/>
  <c r="D40" i="1" l="1"/>
  <c r="D34" i="1"/>
  <c r="D28" i="1"/>
  <c r="D22" i="1"/>
  <c r="G22" i="1" s="1"/>
  <c r="D16" i="1"/>
  <c r="D15" i="1"/>
  <c r="D14" i="1"/>
  <c r="D13" i="1"/>
  <c r="E15" i="1"/>
  <c r="G11" i="1"/>
  <c r="G17" i="1"/>
  <c r="G18" i="1"/>
  <c r="G19" i="1"/>
  <c r="G20" i="1"/>
  <c r="G21" i="1"/>
  <c r="G23" i="1"/>
  <c r="G24" i="1"/>
  <c r="G25" i="1"/>
  <c r="G26" i="1"/>
  <c r="G27" i="1"/>
  <c r="G29" i="1"/>
  <c r="G30" i="1"/>
  <c r="G31" i="1"/>
  <c r="G32" i="1"/>
  <c r="G33" i="1"/>
  <c r="G35" i="1"/>
  <c r="G36" i="1"/>
  <c r="G37" i="1"/>
  <c r="G38" i="1"/>
  <c r="G39" i="1"/>
  <c r="G41" i="1"/>
  <c r="G42" i="1"/>
  <c r="G43" i="1"/>
  <c r="G44" i="1"/>
  <c r="G45" i="1"/>
  <c r="F40" i="1"/>
  <c r="F34" i="1"/>
  <c r="F28" i="1"/>
  <c r="F22" i="1"/>
  <c r="F16" i="1"/>
  <c r="F15" i="1"/>
  <c r="F14" i="1"/>
  <c r="F13" i="1"/>
  <c r="F12" i="1"/>
  <c r="E40" i="1"/>
  <c r="E34" i="1"/>
  <c r="E28" i="1"/>
  <c r="E22" i="1"/>
  <c r="E16" i="1"/>
  <c r="E14" i="1"/>
  <c r="E13" i="1"/>
  <c r="D10" i="1" l="1"/>
  <c r="G12" i="1"/>
  <c r="G14" i="1"/>
  <c r="G40" i="1"/>
  <c r="G34" i="1"/>
  <c r="G13" i="1"/>
  <c r="G28" i="1"/>
  <c r="G15" i="1"/>
  <c r="G16" i="1"/>
  <c r="F10" i="1"/>
  <c r="E10" i="1"/>
  <c r="G10" i="1" l="1"/>
</calcChain>
</file>

<file path=xl/sharedStrings.xml><?xml version="1.0" encoding="utf-8"?>
<sst xmlns="http://schemas.openxmlformats.org/spreadsheetml/2006/main" count="60" uniqueCount="30">
  <si>
    <t>Статус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</si>
  <si>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</si>
  <si>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</si>
  <si>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</si>
  <si>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</si>
  <si>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</si>
  <si>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</si>
  <si>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</si>
  <si>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</si>
  <si>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</si>
  <si>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</si>
  <si>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</si>
  <si>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</si>
  <si>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</si>
  <si>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</si>
  <si>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</si>
  <si>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</si>
  <si>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 xml:space="preserve">«Развитие образования" муниципального образования "город Шарыпово Красноярского края" 
</t>
  </si>
  <si>
    <t>Наименование муниципальной программы , подпрограммы муниципальной программы</t>
  </si>
  <si>
    <t>2020 год</t>
  </si>
  <si>
    <t xml:space="preserve">Информация об источниках финансирования подпрограмм, отдельных мероприятий муниципальной программы "Развитие образования" муниципального образования "город Шарыпово Красноярского края" </t>
  </si>
  <si>
    <t>2021 год</t>
  </si>
  <si>
    <t xml:space="preserve">Приложение № 7
к  Муниципальной программе
"Развитие образования" муниципального образования
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</si>
  <si>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бюджет города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</si>
  <si>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</si>
  <si>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2022 год</t>
  </si>
  <si>
    <t>Итого на период      2020-2022 годы</t>
  </si>
  <si>
    <t>Приложение № 3</t>
  </si>
  <si>
    <t>к постановлению Администрации города Шарыпово</t>
  </si>
  <si>
    <t>от 15.12.2020 года № 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</si>
</sst>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_р_._-;\-* #,##0.00_р_._-;_-* &quot;-&quot;?_р_.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166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0" fontId="0" fillId="0" borderId="0" xfId="0" applyFill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5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zoomScale="80" zoomScaleNormal="80" workbookViewId="0">
      <selection activeCell="A5" sqref="A5:G5"/>
    </sheetView>
  </sheetViews>
  <sheetFormatPr defaultRowHeight="15" x14ac:dyDescent="0.25"/>
  <cols>
    <col min="1" max="1" width="16.140625" customWidth="1"/>
    <col min="2" max="2" width="21.140625" customWidth="1"/>
    <col min="3" max="3" width="18.42578125" customWidth="1"/>
    <col min="4" max="6" width="14.5703125" style="10" customWidth="1"/>
    <col min="7" max="7" width="15" style="10" customWidth="1"/>
  </cols>
  <sheetData>
    <row r="1" spans="1:7" ht="15.75" x14ac:dyDescent="0.25">
      <c r="A1" s="12" t="s">
        <v>27</v>
      </c>
      <c r="B1" s="12"/>
      <c r="C1" s="12"/>
      <c r="D1" s="12"/>
      <c r="E1" s="12"/>
      <c r="F1" s="12"/>
      <c r="G1" s="12"/>
    </row>
    <row r="2" spans="1:7" ht="15.75" x14ac:dyDescent="0.25">
      <c r="A2" s="12" t="s">
        <v>28</v>
      </c>
      <c r="B2" s="12"/>
      <c r="C2" s="12"/>
      <c r="D2" s="12"/>
      <c r="E2" s="12"/>
      <c r="F2" s="12"/>
      <c r="G2" s="12"/>
    </row>
    <row r="3" spans="1:7" ht="15.75" x14ac:dyDescent="0.25">
      <c r="A3" s="12" t="s">
        <v>29</v>
      </c>
      <c r="B3" s="12"/>
      <c r="C3" s="12"/>
      <c r="D3" s="12"/>
      <c r="E3" s="12"/>
      <c r="F3" s="12"/>
      <c r="G3" s="12"/>
    </row>
    <row r="4" spans="1:7" ht="15.75" x14ac:dyDescent="0.25">
      <c r="A4" s="11"/>
      <c r="B4" s="11"/>
      <c r="C4" s="11"/>
      <c r="D4" s="11"/>
      <c r="E4" s="11"/>
      <c r="F4" s="11"/>
      <c r="G4" s="11"/>
    </row>
    <row r="5" spans="1:7" ht="70.5" customHeight="1" x14ac:dyDescent="0.25">
      <c r="A5" s="16" t="s">
        <v>22</v>
      </c>
      <c r="B5" s="17"/>
      <c r="C5" s="17"/>
      <c r="D5" s="17"/>
      <c r="E5" s="17"/>
      <c r="F5" s="17"/>
      <c r="G5" s="17"/>
    </row>
    <row r="6" spans="1:7" ht="6.75" customHeight="1" x14ac:dyDescent="0.25">
      <c r="A6" s="18"/>
      <c r="B6" s="18"/>
      <c r="C6" s="18"/>
      <c r="D6" s="18"/>
      <c r="E6" s="18"/>
      <c r="F6" s="18"/>
      <c r="G6" s="18"/>
    </row>
    <row r="7" spans="1:7" ht="48.2" customHeight="1" x14ac:dyDescent="0.25">
      <c r="A7" s="19" t="s">
        <v>20</v>
      </c>
      <c r="B7" s="19"/>
      <c r="C7" s="19"/>
      <c r="D7" s="19"/>
      <c r="E7" s="19"/>
      <c r="F7" s="19"/>
      <c r="G7" s="19"/>
    </row>
    <row r="8" spans="1:7" ht="15.75" x14ac:dyDescent="0.25">
      <c r="A8" s="20" t="s">
        <v>0</v>
      </c>
      <c r="B8" s="20" t="s">
        <v>18</v>
      </c>
      <c r="C8" s="21" t="s">
        <v>16</v>
      </c>
      <c r="D8" s="20"/>
      <c r="E8" s="20"/>
      <c r="F8" s="20"/>
      <c r="G8" s="20"/>
    </row>
    <row r="9" spans="1:7" ht="86.25" customHeight="1" x14ac:dyDescent="0.25">
      <c r="A9" s="20"/>
      <c r="B9" s="20"/>
      <c r="C9" s="22"/>
      <c r="D9" s="4" t="s">
        <v>19</v>
      </c>
      <c r="E9" s="4" t="s">
        <v>21</v>
      </c>
      <c r="F9" s="4" t="s">
        <v>25</v>
      </c>
      <c r="G9" s="4" t="s">
        <v>26</v>
      </c>
    </row>
    <row r="10" spans="1:7" ht="15.75" x14ac:dyDescent="0.25">
      <c r="A10" s="14" t="s">
        <v>11</v>
      </c>
      <c r="B10" s="14" t="s">
        <v>17</v>
      </c>
      <c r="C10" s="1" t="s">
        <v>1</v>
      </c>
      <c r="D10" s="5">
        <f t="shared" ref="D10" si="0">D12+D13+D14+D15</f>
        <v>893719.47</v>
      </c>
      <c r="E10" s="5">
        <f t="shared" ref="E10" si="1">E12+E13+E14+E15</f>
        <v>852059.59000000008</v>
      </c>
      <c r="F10" s="5">
        <f t="shared" ref="F10" si="2">F12+F13+F14+F15</f>
        <v>855248.4800000001</v>
      </c>
      <c r="G10" s="5">
        <f t="shared" ref="G10:G45" si="3">SUM(D10:F10)</f>
        <v>2601027.54</v>
      </c>
    </row>
    <row r="11" spans="1:7" ht="15.75" x14ac:dyDescent="0.25">
      <c r="A11" s="14"/>
      <c r="B11" s="14"/>
      <c r="C11" s="2" t="s">
        <v>2</v>
      </c>
      <c r="D11" s="6"/>
      <c r="E11" s="6"/>
      <c r="F11" s="6"/>
      <c r="G11" s="5">
        <f t="shared" si="3"/>
        <v>0</v>
      </c>
    </row>
    <row r="12" spans="1:7" ht="31.5" x14ac:dyDescent="0.25">
      <c r="A12" s="14"/>
      <c r="B12" s="14"/>
      <c r="C12" s="2" t="s">
        <v>3</v>
      </c>
      <c r="D12" s="5">
        <f>D18+D24+D30+D36+D42</f>
        <v>19049.580000000002</v>
      </c>
      <c r="E12" s="5">
        <f>E18+E24+E30+E36+E42</f>
        <v>33657.870000000003</v>
      </c>
      <c r="F12" s="5">
        <f t="shared" ref="F12" si="4">F18+F24+F30+F36+F42</f>
        <v>36399.94</v>
      </c>
      <c r="G12" s="5">
        <f t="shared" si="3"/>
        <v>89107.390000000014</v>
      </c>
    </row>
    <row r="13" spans="1:7" ht="15.75" x14ac:dyDescent="0.25">
      <c r="A13" s="14"/>
      <c r="B13" s="14"/>
      <c r="C13" s="2" t="s">
        <v>4</v>
      </c>
      <c r="D13" s="5">
        <f t="shared" ref="D13" si="5">D19+D25+D31+D37+D43</f>
        <v>534078.4</v>
      </c>
      <c r="E13" s="5">
        <f t="shared" ref="E13" si="6">E19+E25+E31+E37+E43</f>
        <v>494194.54</v>
      </c>
      <c r="F13" s="5">
        <f t="shared" ref="F13" si="7">F19+F25+F31+F37+F43</f>
        <v>494641.36</v>
      </c>
      <c r="G13" s="5">
        <f t="shared" si="3"/>
        <v>1522914.2999999998</v>
      </c>
    </row>
    <row r="14" spans="1:7" ht="31.5" x14ac:dyDescent="0.25">
      <c r="A14" s="14"/>
      <c r="B14" s="14"/>
      <c r="C14" s="2" t="s">
        <v>5</v>
      </c>
      <c r="D14" s="5">
        <f t="shared" ref="D14" si="8">D20+D26+D32+D38+D44</f>
        <v>56778.8</v>
      </c>
      <c r="E14" s="5">
        <f t="shared" ref="E14" si="9">E20+E26+E32+E38+E44</f>
        <v>54970.68</v>
      </c>
      <c r="F14" s="5">
        <f t="shared" ref="F14" si="10">F20+F26+F32+F38+F44</f>
        <v>54970.68</v>
      </c>
      <c r="G14" s="5">
        <f t="shared" si="3"/>
        <v>166720.16</v>
      </c>
    </row>
    <row r="15" spans="1:7" ht="21.75" customHeight="1" x14ac:dyDescent="0.25">
      <c r="A15" s="14"/>
      <c r="B15" s="14"/>
      <c r="C15" s="2" t="s">
        <v>23</v>
      </c>
      <c r="D15" s="5">
        <f t="shared" ref="D15:E15" si="11">D21+D27+D33+D39+D45</f>
        <v>283812.69</v>
      </c>
      <c r="E15" s="5">
        <f t="shared" si="11"/>
        <v>269236.5</v>
      </c>
      <c r="F15" s="5">
        <f t="shared" ref="F15" si="12">F21+F27+F33+F39+F45</f>
        <v>269236.5</v>
      </c>
      <c r="G15" s="5">
        <f t="shared" si="3"/>
        <v>822285.69</v>
      </c>
    </row>
    <row r="16" spans="1:7" ht="15.75" x14ac:dyDescent="0.25">
      <c r="A16" s="14" t="s">
        <v>6</v>
      </c>
      <c r="B16" s="14" t="s">
        <v>12</v>
      </c>
      <c r="C16" s="1" t="s">
        <v>1</v>
      </c>
      <c r="D16" s="5">
        <f t="shared" ref="D16" si="13">D18+D19+D20+D21</f>
        <v>834345.11999999988</v>
      </c>
      <c r="E16" s="5">
        <f t="shared" ref="E16" si="14">E18+E19+E20+E21</f>
        <v>787468.32</v>
      </c>
      <c r="F16" s="5">
        <f t="shared" ref="F16" si="15">F18+F19+F20+F21</f>
        <v>790657.21</v>
      </c>
      <c r="G16" s="5">
        <f t="shared" si="3"/>
        <v>2412470.65</v>
      </c>
    </row>
    <row r="17" spans="1:8" ht="15.75" x14ac:dyDescent="0.25">
      <c r="A17" s="14"/>
      <c r="B17" s="14"/>
      <c r="C17" s="2" t="s">
        <v>2</v>
      </c>
      <c r="D17" s="6"/>
      <c r="E17" s="6"/>
      <c r="F17" s="6"/>
      <c r="G17" s="5">
        <f t="shared" si="3"/>
        <v>0</v>
      </c>
    </row>
    <row r="18" spans="1:8" ht="31.5" x14ac:dyDescent="0.25">
      <c r="A18" s="14"/>
      <c r="B18" s="14"/>
      <c r="C18" s="2" t="s">
        <v>3</v>
      </c>
      <c r="D18" s="5">
        <f>2529.26+9499.39+7888.03-867.1</f>
        <v>19049.580000000002</v>
      </c>
      <c r="E18" s="5">
        <f>4596.87+28498.2+562.8</f>
        <v>33657.870000000003</v>
      </c>
      <c r="F18" s="5">
        <f>7338.94+28498.2+562.8</f>
        <v>36399.94</v>
      </c>
      <c r="G18" s="5">
        <f t="shared" si="3"/>
        <v>89107.390000000014</v>
      </c>
    </row>
    <row r="19" spans="1:8" ht="15.75" x14ac:dyDescent="0.25">
      <c r="A19" s="14"/>
      <c r="B19" s="14"/>
      <c r="C19" s="2" t="s">
        <v>4</v>
      </c>
      <c r="D19" s="5">
        <v>522351.35999999999</v>
      </c>
      <c r="E19" s="5">
        <v>477925.74</v>
      </c>
      <c r="F19" s="5">
        <v>478372.56</v>
      </c>
      <c r="G19" s="5">
        <f t="shared" si="3"/>
        <v>1478649.66</v>
      </c>
    </row>
    <row r="20" spans="1:8" ht="31.5" x14ac:dyDescent="0.25">
      <c r="A20" s="14"/>
      <c r="B20" s="14"/>
      <c r="C20" s="2" t="s">
        <v>5</v>
      </c>
      <c r="D20" s="5">
        <v>56167.37</v>
      </c>
      <c r="E20" s="5">
        <v>50540.61</v>
      </c>
      <c r="F20" s="5">
        <v>50540.61</v>
      </c>
      <c r="G20" s="5">
        <f t="shared" si="3"/>
        <v>157248.59000000003</v>
      </c>
    </row>
    <row r="21" spans="1:8" ht="27.75" customHeight="1" x14ac:dyDescent="0.25">
      <c r="A21" s="14"/>
      <c r="B21" s="14"/>
      <c r="C21" s="2" t="s">
        <v>23</v>
      </c>
      <c r="D21" s="5">
        <v>236776.81</v>
      </c>
      <c r="E21" s="5">
        <v>225344.1</v>
      </c>
      <c r="F21" s="5">
        <v>225344.1</v>
      </c>
      <c r="G21" s="5">
        <f t="shared" si="3"/>
        <v>687465.01</v>
      </c>
      <c r="H21">
        <v>0</v>
      </c>
    </row>
    <row r="22" spans="1:8" ht="15.95" customHeight="1" x14ac:dyDescent="0.25">
      <c r="A22" s="14" t="s">
        <v>7</v>
      </c>
      <c r="B22" s="14" t="s">
        <v>13</v>
      </c>
      <c r="C22" s="1" t="s">
        <v>1</v>
      </c>
      <c r="D22" s="7">
        <f t="shared" ref="D22" si="16">D24+D25+D26+D27</f>
        <v>50</v>
      </c>
      <c r="E22" s="7">
        <f t="shared" ref="E22" si="17">E24+E25+E26+E27</f>
        <v>50</v>
      </c>
      <c r="F22" s="7">
        <f t="shared" ref="F22" si="18">F24+F25+F26+F27</f>
        <v>50</v>
      </c>
      <c r="G22" s="5">
        <f t="shared" si="3"/>
        <v>150</v>
      </c>
    </row>
    <row r="23" spans="1:8" ht="15.75" x14ac:dyDescent="0.25">
      <c r="A23" s="14"/>
      <c r="B23" s="14"/>
      <c r="C23" s="2" t="s">
        <v>2</v>
      </c>
      <c r="D23" s="6"/>
      <c r="E23" s="6"/>
      <c r="F23" s="6"/>
      <c r="G23" s="5">
        <f t="shared" si="3"/>
        <v>0</v>
      </c>
    </row>
    <row r="24" spans="1:8" ht="31.5" x14ac:dyDescent="0.25">
      <c r="A24" s="14"/>
      <c r="B24" s="14"/>
      <c r="C24" s="2" t="s">
        <v>3</v>
      </c>
      <c r="D24" s="6"/>
      <c r="E24" s="6"/>
      <c r="F24" s="6"/>
      <c r="G24" s="5">
        <f t="shared" si="3"/>
        <v>0</v>
      </c>
    </row>
    <row r="25" spans="1:8" ht="15.75" x14ac:dyDescent="0.25">
      <c r="A25" s="14"/>
      <c r="B25" s="14"/>
      <c r="C25" s="2" t="s">
        <v>4</v>
      </c>
      <c r="D25" s="7"/>
      <c r="E25" s="7"/>
      <c r="F25" s="7"/>
      <c r="G25" s="5">
        <f t="shared" si="3"/>
        <v>0</v>
      </c>
    </row>
    <row r="26" spans="1:8" ht="31.5" x14ac:dyDescent="0.25">
      <c r="A26" s="14"/>
      <c r="B26" s="14"/>
      <c r="C26" s="2" t="s">
        <v>5</v>
      </c>
      <c r="D26" s="6"/>
      <c r="E26" s="6"/>
      <c r="F26" s="6"/>
      <c r="G26" s="5">
        <f t="shared" si="3"/>
        <v>0</v>
      </c>
    </row>
    <row r="27" spans="1:8" ht="25.5" customHeight="1" x14ac:dyDescent="0.25">
      <c r="A27" s="14"/>
      <c r="B27" s="14"/>
      <c r="C27" s="2" t="s">
        <v>23</v>
      </c>
      <c r="D27" s="6">
        <v>50</v>
      </c>
      <c r="E27" s="6">
        <v>50</v>
      </c>
      <c r="F27" s="6">
        <v>50</v>
      </c>
      <c r="G27" s="5">
        <f t="shared" si="3"/>
        <v>150</v>
      </c>
    </row>
    <row r="28" spans="1:8" ht="15.95" customHeight="1" x14ac:dyDescent="0.25">
      <c r="A28" s="14" t="s">
        <v>8</v>
      </c>
      <c r="B28" s="14" t="s">
        <v>14</v>
      </c>
      <c r="C28" s="1" t="s">
        <v>1</v>
      </c>
      <c r="D28" s="5">
        <f t="shared" ref="D28" si="19">D30+D31+D32+D33</f>
        <v>9288.24</v>
      </c>
      <c r="E28" s="5">
        <f t="shared" ref="E28" si="20">E30+E31+E32+E33</f>
        <v>17812.2</v>
      </c>
      <c r="F28" s="5">
        <f t="shared" ref="F28" si="21">F30+F31+F32+F33</f>
        <v>17812.2</v>
      </c>
      <c r="G28" s="5">
        <f t="shared" si="3"/>
        <v>44912.639999999999</v>
      </c>
    </row>
    <row r="29" spans="1:8" ht="15.75" x14ac:dyDescent="0.25">
      <c r="A29" s="14"/>
      <c r="B29" s="14"/>
      <c r="C29" s="2" t="s">
        <v>2</v>
      </c>
      <c r="D29" s="8"/>
      <c r="E29" s="8"/>
      <c r="F29" s="8"/>
      <c r="G29" s="5">
        <f t="shared" si="3"/>
        <v>0</v>
      </c>
    </row>
    <row r="30" spans="1:8" ht="31.5" x14ac:dyDescent="0.25">
      <c r="A30" s="14"/>
      <c r="B30" s="14"/>
      <c r="C30" s="2" t="s">
        <v>3</v>
      </c>
      <c r="D30" s="8"/>
      <c r="E30" s="8"/>
      <c r="F30" s="8"/>
      <c r="G30" s="5">
        <f t="shared" si="3"/>
        <v>0</v>
      </c>
    </row>
    <row r="31" spans="1:8" ht="15.75" x14ac:dyDescent="0.25">
      <c r="A31" s="14"/>
      <c r="B31" s="14"/>
      <c r="C31" s="2" t="s">
        <v>4</v>
      </c>
      <c r="D31" s="5">
        <v>5800.5</v>
      </c>
      <c r="E31" s="5">
        <v>12359.2</v>
      </c>
      <c r="F31" s="5">
        <v>12359.2</v>
      </c>
      <c r="G31" s="5">
        <f t="shared" si="3"/>
        <v>30518.9</v>
      </c>
    </row>
    <row r="32" spans="1:8" ht="31.5" x14ac:dyDescent="0.25">
      <c r="A32" s="14"/>
      <c r="B32" s="14"/>
      <c r="C32" s="2" t="s">
        <v>5</v>
      </c>
      <c r="D32" s="8">
        <v>154.47999999999999</v>
      </c>
      <c r="E32" s="8">
        <v>4400</v>
      </c>
      <c r="F32" s="8">
        <v>4400</v>
      </c>
      <c r="G32" s="5">
        <f t="shared" si="3"/>
        <v>8954.48</v>
      </c>
    </row>
    <row r="33" spans="1:7" ht="21.75" customHeight="1" x14ac:dyDescent="0.25">
      <c r="A33" s="14"/>
      <c r="B33" s="14"/>
      <c r="C33" s="2" t="s">
        <v>23</v>
      </c>
      <c r="D33" s="8">
        <v>3333.26</v>
      </c>
      <c r="E33" s="8">
        <v>1053</v>
      </c>
      <c r="F33" s="8">
        <v>1053</v>
      </c>
      <c r="G33" s="5">
        <f t="shared" si="3"/>
        <v>5439.26</v>
      </c>
    </row>
    <row r="34" spans="1:7" ht="15.75" x14ac:dyDescent="0.25">
      <c r="A34" s="14" t="s">
        <v>9</v>
      </c>
      <c r="B34" s="14" t="s">
        <v>24</v>
      </c>
      <c r="C34" s="1" t="s">
        <v>1</v>
      </c>
      <c r="D34" s="5">
        <f t="shared" ref="D34" si="22">D36+D37+D38+D39</f>
        <v>20</v>
      </c>
      <c r="E34" s="5">
        <f t="shared" ref="E34" si="23">E36+E37+E38+E39</f>
        <v>20</v>
      </c>
      <c r="F34" s="5">
        <f t="shared" ref="F34" si="24">F36+F37+F38+F39</f>
        <v>20</v>
      </c>
      <c r="G34" s="5">
        <f t="shared" si="3"/>
        <v>60</v>
      </c>
    </row>
    <row r="35" spans="1:7" ht="15.75" x14ac:dyDescent="0.25">
      <c r="A35" s="14"/>
      <c r="B35" s="14"/>
      <c r="C35" s="2" t="s">
        <v>2</v>
      </c>
      <c r="D35" s="6"/>
      <c r="E35" s="6"/>
      <c r="F35" s="6"/>
      <c r="G35" s="5">
        <f t="shared" si="3"/>
        <v>0</v>
      </c>
    </row>
    <row r="36" spans="1:7" ht="31.5" x14ac:dyDescent="0.25">
      <c r="A36" s="14"/>
      <c r="B36" s="14"/>
      <c r="C36" s="2" t="s">
        <v>3</v>
      </c>
      <c r="D36" s="5"/>
      <c r="E36" s="5"/>
      <c r="F36" s="5"/>
      <c r="G36" s="5">
        <f t="shared" si="3"/>
        <v>0</v>
      </c>
    </row>
    <row r="37" spans="1:7" ht="21.75" customHeight="1" x14ac:dyDescent="0.25">
      <c r="A37" s="14"/>
      <c r="B37" s="14"/>
      <c r="C37" s="2" t="s">
        <v>4</v>
      </c>
      <c r="D37" s="5"/>
      <c r="E37" s="5"/>
      <c r="F37" s="5"/>
      <c r="G37" s="5">
        <f t="shared" si="3"/>
        <v>0</v>
      </c>
    </row>
    <row r="38" spans="1:7" ht="31.35" customHeight="1" x14ac:dyDescent="0.25">
      <c r="A38" s="14"/>
      <c r="B38" s="14"/>
      <c r="C38" s="2" t="s">
        <v>5</v>
      </c>
      <c r="D38" s="6"/>
      <c r="E38" s="6"/>
      <c r="F38" s="6"/>
      <c r="G38" s="5">
        <f t="shared" si="3"/>
        <v>0</v>
      </c>
    </row>
    <row r="39" spans="1:7" ht="48" customHeight="1" x14ac:dyDescent="0.25">
      <c r="A39" s="15"/>
      <c r="B39" s="15"/>
      <c r="C39" s="3" t="s">
        <v>23</v>
      </c>
      <c r="D39" s="9">
        <v>20</v>
      </c>
      <c r="E39" s="9">
        <v>20</v>
      </c>
      <c r="F39" s="9">
        <v>20</v>
      </c>
      <c r="G39" s="5">
        <f t="shared" si="3"/>
        <v>60</v>
      </c>
    </row>
    <row r="40" spans="1:7" ht="15.75" x14ac:dyDescent="0.25">
      <c r="A40" s="14" t="s">
        <v>10</v>
      </c>
      <c r="B40" s="14" t="s">
        <v>15</v>
      </c>
      <c r="C40" s="1" t="s">
        <v>1</v>
      </c>
      <c r="D40" s="5">
        <f t="shared" ref="D40" si="25">D42+D43+D44+D45</f>
        <v>50016.11</v>
      </c>
      <c r="E40" s="5">
        <f t="shared" ref="E40" si="26">E42+E43+E44+E45</f>
        <v>46709.07</v>
      </c>
      <c r="F40" s="5">
        <f t="shared" ref="F40" si="27">F42+F43+F44+F45</f>
        <v>46709.07</v>
      </c>
      <c r="G40" s="5">
        <f t="shared" si="3"/>
        <v>143434.25</v>
      </c>
    </row>
    <row r="41" spans="1:7" ht="15.75" x14ac:dyDescent="0.25">
      <c r="A41" s="14"/>
      <c r="B41" s="14"/>
      <c r="C41" s="2" t="s">
        <v>2</v>
      </c>
      <c r="D41" s="6"/>
      <c r="E41" s="6"/>
      <c r="F41" s="6"/>
      <c r="G41" s="5">
        <f t="shared" si="3"/>
        <v>0</v>
      </c>
    </row>
    <row r="42" spans="1:7" ht="31.5" x14ac:dyDescent="0.25">
      <c r="A42" s="14"/>
      <c r="B42" s="14"/>
      <c r="C42" s="2" t="s">
        <v>3</v>
      </c>
      <c r="D42" s="7"/>
      <c r="E42" s="7"/>
      <c r="F42" s="7"/>
      <c r="G42" s="5">
        <f t="shared" si="3"/>
        <v>0</v>
      </c>
    </row>
    <row r="43" spans="1:7" ht="18.600000000000001" customHeight="1" x14ac:dyDescent="0.25">
      <c r="A43" s="14"/>
      <c r="B43" s="14"/>
      <c r="C43" s="2" t="s">
        <v>4</v>
      </c>
      <c r="D43" s="5">
        <v>5926.54</v>
      </c>
      <c r="E43" s="5">
        <v>3909.6</v>
      </c>
      <c r="F43" s="5">
        <v>3909.6</v>
      </c>
      <c r="G43" s="5">
        <f t="shared" si="3"/>
        <v>13745.74</v>
      </c>
    </row>
    <row r="44" spans="1:7" ht="33" customHeight="1" x14ac:dyDescent="0.25">
      <c r="A44" s="14"/>
      <c r="B44" s="14"/>
      <c r="C44" s="2" t="s">
        <v>5</v>
      </c>
      <c r="D44" s="8">
        <v>456.95</v>
      </c>
      <c r="E44" s="8">
        <v>30.07</v>
      </c>
      <c r="F44" s="8">
        <v>30.07</v>
      </c>
      <c r="G44" s="5">
        <f t="shared" si="3"/>
        <v>517.09</v>
      </c>
    </row>
    <row r="45" spans="1:7" ht="22.5" customHeight="1" x14ac:dyDescent="0.25">
      <c r="A45" s="14"/>
      <c r="B45" s="14"/>
      <c r="C45" s="2" t="s">
        <v>23</v>
      </c>
      <c r="D45" s="8">
        <v>43632.62</v>
      </c>
      <c r="E45" s="8">
        <v>42769.4</v>
      </c>
      <c r="F45" s="8">
        <v>42769.4</v>
      </c>
      <c r="G45" s="5">
        <f t="shared" si="3"/>
        <v>129171.42000000001</v>
      </c>
    </row>
    <row r="46" spans="1:7" ht="30.2" customHeight="1" x14ac:dyDescent="0.25">
      <c r="A46" s="13"/>
      <c r="B46" s="13"/>
      <c r="C46" s="13"/>
      <c r="D46" s="13"/>
      <c r="E46" s="13"/>
      <c r="F46" s="13"/>
      <c r="G46" s="13"/>
    </row>
  </sheetData>
  <mergeCells count="23">
    <mergeCell ref="A16:A21"/>
    <mergeCell ref="A28:A33"/>
    <mergeCell ref="B8:B9"/>
    <mergeCell ref="C8:C9"/>
    <mergeCell ref="D8:G8"/>
    <mergeCell ref="A10:A15"/>
    <mergeCell ref="B10:B15"/>
    <mergeCell ref="A1:G1"/>
    <mergeCell ref="A2:G2"/>
    <mergeCell ref="A3:G3"/>
    <mergeCell ref="A46:G46"/>
    <mergeCell ref="A40:A45"/>
    <mergeCell ref="B40:B45"/>
    <mergeCell ref="A34:A39"/>
    <mergeCell ref="B34:B39"/>
    <mergeCell ref="B28:B33"/>
    <mergeCell ref="B16:B21"/>
    <mergeCell ref="A22:A27"/>
    <mergeCell ref="B22:B27"/>
    <mergeCell ref="A5:G5"/>
    <mergeCell ref="A6:G6"/>
    <mergeCell ref="A7:G7"/>
    <mergeCell ref="A8:A9"/>
  </mergeCells>
  <pageMargins left="0.31496062992125984" right="0.31496062992125984" top="0.55118110236220474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Пользователь Windows</cp:lastModifiedBy>
  <cp:lastPrinted>2020-12-09T03:35:26Z</cp:lastPrinted>
  <dcterms:created xsi:type="dcterms:W3CDTF">2013-09-16T01:36:58Z</dcterms:created>
  <dcterms:modified xsi:type="dcterms:W3CDTF">2020-12-16T04:08:13Z</dcterms:modified>
</cp:coreProperties>
</file>