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ochta\исходящие 2019\Июль\22.07.2019\Постановление Об утверждении отчета об исполнении бюджета по состоянию на 01.07.2019\"/>
    </mc:Choice>
  </mc:AlternateContent>
  <bookViews>
    <workbookView xWindow="-120" yWindow="-120" windowWidth="29040" windowHeight="15840"/>
  </bookViews>
  <sheets>
    <sheet name="Роспись расходов" sheetId="1" r:id="rId1"/>
  </sheets>
  <definedNames>
    <definedName name="BFT_Print_Titles" localSheetId="0">'Роспись расходов'!$9:$10</definedName>
    <definedName name="LAST_CELL" localSheetId="0">'Роспись расходов'!#REF!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6" i="1" l="1"/>
  <c r="E25" i="1" s="1"/>
  <c r="E24" i="1" s="1"/>
  <c r="E30" i="1"/>
  <c r="E29" i="1" s="1"/>
  <c r="E28" i="1" s="1"/>
  <c r="D30" i="1"/>
  <c r="D29" i="1" s="1"/>
  <c r="D26" i="1"/>
  <c r="D25" i="1" s="1"/>
  <c r="F14" i="1"/>
  <c r="F16" i="1"/>
  <c r="F20" i="1"/>
  <c r="F22" i="1"/>
  <c r="F27" i="1"/>
  <c r="F31" i="1"/>
  <c r="E21" i="1"/>
  <c r="E19" i="1"/>
  <c r="E18" i="1" s="1"/>
  <c r="E17" i="1" s="1"/>
  <c r="E15" i="1"/>
  <c r="E13" i="1"/>
  <c r="D21" i="1"/>
  <c r="F21" i="1" s="1"/>
  <c r="D19" i="1"/>
  <c r="F19" i="1" s="1"/>
  <c r="D15" i="1"/>
  <c r="F15" i="1" s="1"/>
  <c r="D13" i="1"/>
  <c r="F13" i="1" s="1"/>
  <c r="F30" i="1" l="1"/>
  <c r="E23" i="1"/>
  <c r="F26" i="1"/>
  <c r="D28" i="1"/>
  <c r="F28" i="1" s="1"/>
  <c r="F29" i="1"/>
  <c r="F25" i="1"/>
  <c r="D24" i="1"/>
  <c r="F24" i="1" s="1"/>
  <c r="D12" i="1"/>
  <c r="D18" i="1"/>
  <c r="E12" i="1"/>
  <c r="E11" i="1" s="1"/>
  <c r="E32" i="1" l="1"/>
  <c r="D23" i="1"/>
  <c r="F23" i="1" s="1"/>
  <c r="F12" i="1"/>
  <c r="F18" i="1"/>
  <c r="D17" i="1"/>
  <c r="F17" i="1" s="1"/>
  <c r="D11" i="1" l="1"/>
  <c r="D32" i="1" s="1"/>
  <c r="F11" i="1" l="1"/>
  <c r="F32" i="1" s="1"/>
</calcChain>
</file>

<file path=xl/sharedStrings.xml><?xml version="1.0" encoding="utf-8"?>
<sst xmlns="http://schemas.openxmlformats.org/spreadsheetml/2006/main" count="81" uniqueCount="61">
  <si>
    <t>5</t>
  </si>
  <si>
    <t>1</t>
  </si>
  <si>
    <t>2</t>
  </si>
  <si>
    <t>3</t>
  </si>
  <si>
    <t>4</t>
  </si>
  <si>
    <t>099</t>
  </si>
  <si>
    <t xml:space="preserve">Исполнено </t>
  </si>
  <si>
    <t>Отклонение</t>
  </si>
  <si>
    <t>к Постановлению Администрации города Шарыпово</t>
  </si>
  <si>
    <t>Приложение 3</t>
  </si>
  <si>
    <t>(рублей)</t>
  </si>
  <si>
    <t>Код главного администратора источников финансирования дефицита бюджета</t>
  </si>
  <si>
    <t>Код вида источников</t>
  </si>
  <si>
    <t>Наименование кодов источников внутреннего финансирования дефицитов бюджета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</si>
  <si>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</si>
  <si>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</si>
  <si>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</si>
  <si>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городских округов в валюте Российской Федерации</t>
  </si>
  <si>
    <t>Бюджетные кредиты от других бюджетов бюджетной системы Российской Федерации</t>
  </si>
  <si>
    <t xml:space="preserve">Бюджетные кредиты от других бюджетов бюджетной системы Российской Федерации в валюте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</si>
  <si>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</si>
  <si>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</si>
  <si>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000 01 02 00 00 00 0000 000</t>
  </si>
  <si>
    <t>000 01 02 00 00 00 0000 700</t>
  </si>
  <si>
    <t>000 01 02 00 00 04 0000 710</t>
  </si>
  <si>
    <t>000 01 03 00 00 00 0000 000</t>
  </si>
  <si>
    <t>000 01 03 01 00 00 0000 000</t>
  </si>
  <si>
    <t>000 01 03 01 00 00 0000 700</t>
  </si>
  <si>
    <t>000 01 03 01 00 04 0000 710</t>
  </si>
  <si>
    <t>000 01 00 00 00 00 0000 000</t>
  </si>
  <si>
    <t>000 01 02 00 00 00 0000 800</t>
  </si>
  <si>
    <t>000 01 02 00 00 04 0000 810</t>
  </si>
  <si>
    <t>Погашение кредитов от кредитных организаций в валюте Российской Федерации</t>
  </si>
  <si>
    <t>Погашение кредитов от кредитных организаций бюджетами городских округов в валюте Российской Федерации</t>
  </si>
  <si>
    <t>000 01 03 01 00 00 0000 800</t>
  </si>
  <si>
    <t>000 01 03 01 00 04 0000 810</t>
  </si>
  <si>
    <t>000 01 05 00 00 00 0000 000</t>
  </si>
  <si>
    <t>Изменение остатков средств на счетах по учету средств бюджетов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</si>
  <si>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</si>
  <si>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</si>
  <si>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</si>
  <si>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</si>
  <si>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</si>
  <si>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</si>
  <si>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</si>
  <si>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</si>
  <si>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</si>
  <si>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</si>
  <si>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</si>
  <si>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</si>
  <si>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</si>
  <si>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</si>
  <si>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</si>
  <si>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</si>
  <si>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Источники финансирования дефицитов бюджетов - всего</t>
  </si>
  <si>
    <t>Погашение бюджетных кредитов от других бюджетов бюджетной системы Российской Федерации в валюте Российской Федерации</t>
  </si>
  <si>
    <t>Погашение кредитов от других бюджетов бюджетной системы Российской Федерации бюджетами городских округов в валюте Российской Федерации</t>
  </si>
  <si>
    <t>Бюджетноые назначения
 2019 год</t>
  </si>
  <si>
    <t>Исполнение бюджета городского округа города Шарыпово по источникам внутреннего финансирования дефицитов бюджета по состоянию на 01 июля 2019 года</t>
  </si>
  <si>
    <t>"Об утверждении отчета об исполнении бюджета городского округа города Шарыпово по состоянию на 01 июля 2019 года"</t>
  </si>
  <si>
    <r>
      <rPr>
        <u/>
        <sz val="10"/>
        <rFont val="Times New Roman"/>
        <family val="1"/>
        <charset val="204"/>
      </rPr>
      <t>от 22.07.2019  № 155</t>
    </r>
    <r>
      <rPr>
        <sz val="10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</si>
</sst>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19]#,##0.00"/>
  </numFmts>
  <fonts count="8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4">
    <xf numFmtId="0" fontId="0" fillId="0" borderId="0" xfId="0"/>
    <xf numFmtId="0" fontId="1" fillId="0" borderId="0" xfId="0" applyFont="1"/>
    <xf numFmtId="49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/>
    </xf>
    <xf numFmtId="0" fontId="3" fillId="0" borderId="0" xfId="0" applyFont="1"/>
    <xf numFmtId="0" fontId="1" fillId="0" borderId="0" xfId="0" applyFont="1" applyAlignment="1">
      <alignment horizontal="right"/>
    </xf>
    <xf numFmtId="4" fontId="1" fillId="0" borderId="1" xfId="0" applyNumberFormat="1" applyFont="1" applyBorder="1"/>
    <xf numFmtId="49" fontId="1" fillId="0" borderId="1" xfId="0" applyNumberFormat="1" applyFont="1" applyBorder="1"/>
    <xf numFmtId="0" fontId="5" fillId="0" borderId="1" xfId="1" applyFont="1" applyBorder="1" applyAlignment="1">
      <alignment horizontal="left" wrapText="1" readingOrder="1"/>
    </xf>
    <xf numFmtId="0" fontId="5" fillId="0" borderId="1" xfId="1" applyFont="1" applyBorder="1" applyAlignment="1">
      <alignment horizontal="center" wrapText="1" readingOrder="1"/>
    </xf>
    <xf numFmtId="164" fontId="5" fillId="0" borderId="1" xfId="1" applyNumberFormat="1" applyFont="1" applyBorder="1" applyAlignment="1">
      <alignment horizontal="right" wrapText="1" readingOrder="1"/>
    </xf>
    <xf numFmtId="0" fontId="2" fillId="0" borderId="1" xfId="0" applyFont="1" applyBorder="1"/>
    <xf numFmtId="49" fontId="2" fillId="0" borderId="1" xfId="0" applyNumberFormat="1" applyFont="1" applyBorder="1" applyAlignment="1">
      <alignment horizontal="center"/>
    </xf>
    <xf numFmtId="0" fontId="6" fillId="0" borderId="1" xfId="1" applyFont="1" applyBorder="1" applyAlignment="1">
      <alignment horizontal="center" wrapText="1" readingOrder="1"/>
    </xf>
    <xf numFmtId="0" fontId="6" fillId="0" borderId="1" xfId="1" applyFont="1" applyBorder="1" applyAlignment="1">
      <alignment horizontal="left" wrapText="1" readingOrder="1"/>
    </xf>
    <xf numFmtId="4" fontId="2" fillId="0" borderId="1" xfId="0" applyNumberFormat="1" applyFont="1" applyBorder="1"/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tabSelected="1" workbookViewId="0">
      <selection activeCell="I9" sqref="I9"/>
    </sheetView>
  </sheetViews>
  <sheetFormatPr defaultRowHeight="12.75" x14ac:dyDescent="0.2"/>
  <cols>
    <col min="1" max="1" width="16.28515625" style="1" customWidth="1"/>
    <col min="2" max="2" width="26.7109375" style="1" customWidth="1"/>
    <col min="3" max="3" width="71.42578125" style="1" customWidth="1"/>
    <col min="4" max="4" width="21" style="1" customWidth="1"/>
    <col min="5" max="5" width="16.28515625" style="1" customWidth="1"/>
    <col min="6" max="6" width="15.5703125" style="1" customWidth="1"/>
  </cols>
  <sheetData>
    <row r="1" spans="1:10" x14ac:dyDescent="0.2">
      <c r="D1" s="1" t="s">
        <v>9</v>
      </c>
    </row>
    <row r="2" spans="1:10" x14ac:dyDescent="0.2">
      <c r="D2" s="1" t="s">
        <v>8</v>
      </c>
    </row>
    <row r="3" spans="1:10" ht="25.5" customHeight="1" x14ac:dyDescent="0.2">
      <c r="D3" s="22" t="s">
        <v>59</v>
      </c>
      <c r="E3" s="22"/>
      <c r="F3" s="22"/>
    </row>
    <row r="4" spans="1:10" x14ac:dyDescent="0.2">
      <c r="A4" s="6"/>
      <c r="B4" s="6"/>
      <c r="C4" s="6"/>
      <c r="D4" s="7" t="s">
        <v>60</v>
      </c>
    </row>
    <row r="5" spans="1:10" x14ac:dyDescent="0.2">
      <c r="A5" s="6"/>
      <c r="B5" s="6"/>
      <c r="C5" s="6"/>
      <c r="D5" s="6"/>
    </row>
    <row r="6" spans="1:10" x14ac:dyDescent="0.2">
      <c r="A6" s="23" t="s">
        <v>58</v>
      </c>
      <c r="B6" s="23"/>
      <c r="C6" s="23"/>
      <c r="D6" s="23"/>
      <c r="E6" s="23"/>
      <c r="F6" s="23"/>
      <c r="G6" s="21"/>
      <c r="H6" s="21"/>
      <c r="I6" s="21"/>
      <c r="J6" s="21"/>
    </row>
    <row r="7" spans="1:10" x14ac:dyDescent="0.2">
      <c r="A7" s="3"/>
      <c r="B7" s="3"/>
      <c r="C7" s="3"/>
      <c r="D7" s="3"/>
    </row>
    <row r="8" spans="1:10" x14ac:dyDescent="0.2">
      <c r="F8" s="10" t="s">
        <v>10</v>
      </c>
    </row>
    <row r="9" spans="1:10" ht="63.75" x14ac:dyDescent="0.2">
      <c r="A9" s="4" t="s">
        <v>11</v>
      </c>
      <c r="B9" s="4" t="s">
        <v>12</v>
      </c>
      <c r="C9" s="4" t="s">
        <v>13</v>
      </c>
      <c r="D9" s="4" t="s">
        <v>57</v>
      </c>
      <c r="E9" s="2" t="s">
        <v>6</v>
      </c>
      <c r="F9" s="4" t="s">
        <v>7</v>
      </c>
    </row>
    <row r="10" spans="1:10" x14ac:dyDescent="0.2">
      <c r="A10" s="2" t="s">
        <v>1</v>
      </c>
      <c r="B10" s="2" t="s">
        <v>2</v>
      </c>
      <c r="C10" s="2" t="s">
        <v>3</v>
      </c>
      <c r="D10" s="2" t="s">
        <v>4</v>
      </c>
      <c r="E10" s="5" t="s">
        <v>0</v>
      </c>
      <c r="F10" s="8">
        <v>6</v>
      </c>
    </row>
    <row r="11" spans="1:10" s="9" customFormat="1" x14ac:dyDescent="0.2">
      <c r="A11" s="17" t="s">
        <v>5</v>
      </c>
      <c r="B11" s="18" t="s">
        <v>29</v>
      </c>
      <c r="C11" s="19" t="s">
        <v>14</v>
      </c>
      <c r="D11" s="20">
        <f>D12+D17</f>
        <v>0</v>
      </c>
      <c r="E11" s="20">
        <f>E12+E17</f>
        <v>0</v>
      </c>
      <c r="F11" s="20">
        <f>D11-E11</f>
        <v>0</v>
      </c>
    </row>
    <row r="12" spans="1:10" x14ac:dyDescent="0.2">
      <c r="A12" s="5" t="s">
        <v>5</v>
      </c>
      <c r="B12" s="14" t="s">
        <v>22</v>
      </c>
      <c r="C12" s="13" t="s">
        <v>15</v>
      </c>
      <c r="D12" s="11">
        <f>D13-D15</f>
        <v>0</v>
      </c>
      <c r="E12" s="11">
        <f>E13-E15</f>
        <v>0</v>
      </c>
      <c r="F12" s="11">
        <f t="shared" ref="F12:F31" si="0">D12-E12</f>
        <v>0</v>
      </c>
    </row>
    <row r="13" spans="1:10" x14ac:dyDescent="0.2">
      <c r="A13" s="5" t="s">
        <v>5</v>
      </c>
      <c r="B13" s="14" t="s">
        <v>23</v>
      </c>
      <c r="C13" s="13" t="s">
        <v>16</v>
      </c>
      <c r="D13" s="11">
        <f>D14</f>
        <v>0</v>
      </c>
      <c r="E13" s="11">
        <f>E14</f>
        <v>0</v>
      </c>
      <c r="F13" s="11">
        <f t="shared" si="0"/>
        <v>0</v>
      </c>
    </row>
    <row r="14" spans="1:10" ht="25.5" x14ac:dyDescent="0.2">
      <c r="A14" s="5" t="s">
        <v>5</v>
      </c>
      <c r="B14" s="14" t="s">
        <v>24</v>
      </c>
      <c r="C14" s="13" t="s">
        <v>17</v>
      </c>
      <c r="D14" s="11">
        <v>0</v>
      </c>
      <c r="E14" s="11">
        <v>0</v>
      </c>
      <c r="F14" s="11">
        <f t="shared" si="0"/>
        <v>0</v>
      </c>
    </row>
    <row r="15" spans="1:10" x14ac:dyDescent="0.2">
      <c r="A15" s="5" t="s">
        <v>5</v>
      </c>
      <c r="B15" s="14" t="s">
        <v>30</v>
      </c>
      <c r="C15" s="13" t="s">
        <v>32</v>
      </c>
      <c r="D15" s="11">
        <f>D16</f>
        <v>0</v>
      </c>
      <c r="E15" s="11">
        <f>E16</f>
        <v>0</v>
      </c>
      <c r="F15" s="11">
        <f t="shared" si="0"/>
        <v>0</v>
      </c>
    </row>
    <row r="16" spans="1:10" ht="25.5" x14ac:dyDescent="0.2">
      <c r="A16" s="5" t="s">
        <v>5</v>
      </c>
      <c r="B16" s="14" t="s">
        <v>31</v>
      </c>
      <c r="C16" s="13" t="s">
        <v>33</v>
      </c>
      <c r="D16" s="11">
        <v>0</v>
      </c>
      <c r="E16" s="11">
        <v>0</v>
      </c>
      <c r="F16" s="11">
        <f t="shared" si="0"/>
        <v>0</v>
      </c>
    </row>
    <row r="17" spans="1:6" ht="25.5" x14ac:dyDescent="0.2">
      <c r="A17" s="5" t="s">
        <v>5</v>
      </c>
      <c r="B17" s="14" t="s">
        <v>25</v>
      </c>
      <c r="C17" s="13" t="s">
        <v>18</v>
      </c>
      <c r="D17" s="11">
        <f>D18</f>
        <v>0</v>
      </c>
      <c r="E17" s="11">
        <f>E18</f>
        <v>0</v>
      </c>
      <c r="F17" s="11">
        <f t="shared" si="0"/>
        <v>0</v>
      </c>
    </row>
    <row r="18" spans="1:6" ht="25.5" x14ac:dyDescent="0.2">
      <c r="A18" s="5" t="s">
        <v>5</v>
      </c>
      <c r="B18" s="14" t="s">
        <v>26</v>
      </c>
      <c r="C18" s="13" t="s">
        <v>19</v>
      </c>
      <c r="D18" s="11">
        <f>D19-D21</f>
        <v>0</v>
      </c>
      <c r="E18" s="11">
        <f>E19-E21</f>
        <v>0</v>
      </c>
      <c r="F18" s="11">
        <f t="shared" si="0"/>
        <v>0</v>
      </c>
    </row>
    <row r="19" spans="1:6" ht="25.5" x14ac:dyDescent="0.2">
      <c r="A19" s="5" t="s">
        <v>5</v>
      </c>
      <c r="B19" s="14" t="s">
        <v>27</v>
      </c>
      <c r="C19" s="13" t="s">
        <v>20</v>
      </c>
      <c r="D19" s="11">
        <f>D20</f>
        <v>0</v>
      </c>
      <c r="E19" s="11">
        <f>E20</f>
        <v>0</v>
      </c>
      <c r="F19" s="11">
        <f t="shared" si="0"/>
        <v>0</v>
      </c>
    </row>
    <row r="20" spans="1:6" ht="25.5" x14ac:dyDescent="0.2">
      <c r="A20" s="5" t="s">
        <v>5</v>
      </c>
      <c r="B20" s="14" t="s">
        <v>28</v>
      </c>
      <c r="C20" s="13" t="s">
        <v>21</v>
      </c>
      <c r="D20" s="11">
        <v>0</v>
      </c>
      <c r="E20" s="11">
        <v>0</v>
      </c>
      <c r="F20" s="11">
        <f t="shared" si="0"/>
        <v>0</v>
      </c>
    </row>
    <row r="21" spans="1:6" ht="25.5" x14ac:dyDescent="0.2">
      <c r="A21" s="5" t="s">
        <v>5</v>
      </c>
      <c r="B21" s="14" t="s">
        <v>34</v>
      </c>
      <c r="C21" s="13" t="s">
        <v>55</v>
      </c>
      <c r="D21" s="11">
        <f>D22</f>
        <v>0</v>
      </c>
      <c r="E21" s="11">
        <f>E22</f>
        <v>0</v>
      </c>
      <c r="F21" s="11">
        <f t="shared" si="0"/>
        <v>0</v>
      </c>
    </row>
    <row r="22" spans="1:6" ht="25.5" x14ac:dyDescent="0.2">
      <c r="A22" s="5" t="s">
        <v>5</v>
      </c>
      <c r="B22" s="14" t="s">
        <v>35</v>
      </c>
      <c r="C22" s="13" t="s">
        <v>56</v>
      </c>
      <c r="D22" s="11">
        <v>0</v>
      </c>
      <c r="E22" s="11">
        <v>0</v>
      </c>
      <c r="F22" s="11">
        <f t="shared" si="0"/>
        <v>0</v>
      </c>
    </row>
    <row r="23" spans="1:6" s="9" customFormat="1" x14ac:dyDescent="0.2">
      <c r="A23" s="17" t="s">
        <v>5</v>
      </c>
      <c r="B23" s="18" t="s">
        <v>36</v>
      </c>
      <c r="C23" s="19" t="s">
        <v>37</v>
      </c>
      <c r="D23" s="20">
        <f>D24+D28</f>
        <v>15570754.529999971</v>
      </c>
      <c r="E23" s="20">
        <f>E24+E28</f>
        <v>-35777263.769999981</v>
      </c>
      <c r="F23" s="20">
        <f>D23-(-E23)</f>
        <v>-20206509.24000001</v>
      </c>
    </row>
    <row r="24" spans="1:6" x14ac:dyDescent="0.2">
      <c r="A24" s="5" t="s">
        <v>5</v>
      </c>
      <c r="B24" s="14" t="s">
        <v>38</v>
      </c>
      <c r="C24" s="13" t="s">
        <v>46</v>
      </c>
      <c r="D24" s="15">
        <f t="shared" ref="D24:E26" si="1">D25</f>
        <v>-1302368851.1700001</v>
      </c>
      <c r="E24" s="15">
        <f t="shared" si="1"/>
        <v>-595170885.75999999</v>
      </c>
      <c r="F24" s="11">
        <f t="shared" si="0"/>
        <v>-707197965.41000009</v>
      </c>
    </row>
    <row r="25" spans="1:6" x14ac:dyDescent="0.2">
      <c r="A25" s="5" t="s">
        <v>5</v>
      </c>
      <c r="B25" s="14" t="s">
        <v>39</v>
      </c>
      <c r="C25" s="13" t="s">
        <v>47</v>
      </c>
      <c r="D25" s="15">
        <f t="shared" si="1"/>
        <v>-1302368851.1700001</v>
      </c>
      <c r="E25" s="15">
        <f t="shared" si="1"/>
        <v>-595170885.75999999</v>
      </c>
      <c r="F25" s="11">
        <f t="shared" si="0"/>
        <v>-707197965.41000009</v>
      </c>
    </row>
    <row r="26" spans="1:6" x14ac:dyDescent="0.2">
      <c r="A26" s="5" t="s">
        <v>5</v>
      </c>
      <c r="B26" s="14" t="s">
        <v>40</v>
      </c>
      <c r="C26" s="13" t="s">
        <v>48</v>
      </c>
      <c r="D26" s="15">
        <f t="shared" si="1"/>
        <v>-1302368851.1700001</v>
      </c>
      <c r="E26" s="15">
        <f t="shared" si="1"/>
        <v>-595170885.75999999</v>
      </c>
      <c r="F26" s="11">
        <f t="shared" si="0"/>
        <v>-707197965.41000009</v>
      </c>
    </row>
    <row r="27" spans="1:6" x14ac:dyDescent="0.2">
      <c r="A27" s="5" t="s">
        <v>5</v>
      </c>
      <c r="B27" s="14" t="s">
        <v>41</v>
      </c>
      <c r="C27" s="13" t="s">
        <v>49</v>
      </c>
      <c r="D27" s="15">
        <v>-1302368851.1700001</v>
      </c>
      <c r="E27" s="15">
        <v>-595170885.75999999</v>
      </c>
      <c r="F27" s="11">
        <f t="shared" si="0"/>
        <v>-707197965.41000009</v>
      </c>
    </row>
    <row r="28" spans="1:6" x14ac:dyDescent="0.2">
      <c r="A28" s="5" t="s">
        <v>5</v>
      </c>
      <c r="B28" s="14" t="s">
        <v>42</v>
      </c>
      <c r="C28" s="13" t="s">
        <v>50</v>
      </c>
      <c r="D28" s="15">
        <f t="shared" ref="D28:E30" si="2">D29</f>
        <v>1317939605.7</v>
      </c>
      <c r="E28" s="15">
        <f t="shared" si="2"/>
        <v>559393621.99000001</v>
      </c>
      <c r="F28" s="11">
        <f t="shared" si="0"/>
        <v>758545983.71000004</v>
      </c>
    </row>
    <row r="29" spans="1:6" x14ac:dyDescent="0.2">
      <c r="A29" s="5" t="s">
        <v>5</v>
      </c>
      <c r="B29" s="14" t="s">
        <v>43</v>
      </c>
      <c r="C29" s="13" t="s">
        <v>51</v>
      </c>
      <c r="D29" s="15">
        <f t="shared" si="2"/>
        <v>1317939605.7</v>
      </c>
      <c r="E29" s="15">
        <f t="shared" si="2"/>
        <v>559393621.99000001</v>
      </c>
      <c r="F29" s="11">
        <f t="shared" si="0"/>
        <v>758545983.71000004</v>
      </c>
    </row>
    <row r="30" spans="1:6" x14ac:dyDescent="0.2">
      <c r="A30" s="5" t="s">
        <v>5</v>
      </c>
      <c r="B30" s="14" t="s">
        <v>44</v>
      </c>
      <c r="C30" s="13" t="s">
        <v>52</v>
      </c>
      <c r="D30" s="15">
        <f t="shared" si="2"/>
        <v>1317939605.7</v>
      </c>
      <c r="E30" s="15">
        <f t="shared" si="2"/>
        <v>559393621.99000001</v>
      </c>
      <c r="F30" s="11">
        <f t="shared" si="0"/>
        <v>758545983.71000004</v>
      </c>
    </row>
    <row r="31" spans="1:6" x14ac:dyDescent="0.2">
      <c r="A31" s="12" t="s">
        <v>5</v>
      </c>
      <c r="B31" s="14" t="s">
        <v>45</v>
      </c>
      <c r="C31" s="13" t="s">
        <v>53</v>
      </c>
      <c r="D31" s="15">
        <v>1317939605.7</v>
      </c>
      <c r="E31" s="15">
        <v>559393621.99000001</v>
      </c>
      <c r="F31" s="11">
        <f t="shared" si="0"/>
        <v>758545983.71000004</v>
      </c>
    </row>
    <row r="32" spans="1:6" s="9" customFormat="1" x14ac:dyDescent="0.2">
      <c r="A32" s="16"/>
      <c r="B32" s="16"/>
      <c r="C32" s="16" t="s">
        <v>54</v>
      </c>
      <c r="D32" s="20">
        <f>D11+D23</f>
        <v>15570754.529999971</v>
      </c>
      <c r="E32" s="20">
        <f t="shared" ref="E32" si="3">E11+E23</f>
        <v>-35777263.769999981</v>
      </c>
      <c r="F32" s="20">
        <f>F11+F23</f>
        <v>-20206509.24000001</v>
      </c>
    </row>
  </sheetData>
  <mergeCells count="2">
    <mergeCell ref="D3:F3"/>
    <mergeCell ref="A6:F6"/>
  </mergeCells>
  <pageMargins left="0.39370078740157483" right="0.39370078740157483" top="0.98425196850393704" bottom="0.39370078740157483" header="0.19685039370078741" footer="0.19685039370078741"/>
  <pageSetup paperSize="9" scale="8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15foisi</dc:creator>
  <dc:description>POI HSSF rep:2.45.0.186</dc:description>
  <cp:lastModifiedBy>tatyana</cp:lastModifiedBy>
  <cp:lastPrinted>2019-07-09T06:27:24Z</cp:lastPrinted>
  <dcterms:created xsi:type="dcterms:W3CDTF">2018-07-04T08:46:54Z</dcterms:created>
  <dcterms:modified xsi:type="dcterms:W3CDTF">2019-07-22T08:52:08Z</dcterms:modified>
</cp:coreProperties>
</file>