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<sst xmlns="http://schemas.openxmlformats.org/spreadsheetml/2006/main" count="181" uniqueCount="100">
  <si>
    <t xml:space="preserve">Приложение №</t>
  </si>
  <si>
    <t xml:space="preserve">3 к Постановлению Администрации города Шарыпово</t>
  </si>
  <si>
    <t xml:space="preserve">От 11.06. 2019г №126</t>
  </si>
  <si>
    <t xml:space="preserve">"Приложение № 2 к подпрограмме "Сохранение культурного наследия" муниципальной программе "Развитие культуры",  утвержденной постановлением Администрации города Шарыпово От   12.10.2018г. №249</t>
  </si>
  <si>
    <t xml:space="preserve">Перечень мероприятий подпрограммы "Сохранение культурного наследия"</t>
  </si>
  <si>
    <t xml:space="preserve">№ п/п</t>
  </si>
  <si>
    <t xml:space="preserve">Цели, задачи, мероприятия подпрограммы</t>
  </si>
  <si>
    <t xml:space="preserve">ГРБС</t>
  </si>
  <si>
    <t xml:space="preserve">Код бюджетной классификации</t>
  </si>
  <si>
    <t xml:space="preserve">Расходы по годам реализации программы (тыс. руб.)</t>
  </si>
  <si>
    <t xml:space="preserve">Ожидаемый непосредственный результат ( краткое описание) от реализации подпрограммного мероприятия (в том числе в натуральном выражении)</t>
  </si>
  <si>
    <t xml:space="preserve">ГРБС/ ДопКР</t>
  </si>
  <si>
    <t xml:space="preserve">РзПр</t>
  </si>
  <si>
    <t xml:space="preserve">ЦСР</t>
  </si>
  <si>
    <t xml:space="preserve">ВР</t>
  </si>
  <si>
    <t xml:space="preserve">2019 год </t>
  </si>
  <si>
    <t xml:space="preserve">2020 год </t>
  </si>
  <si>
    <t xml:space="preserve">2021 год </t>
  </si>
  <si>
    <t xml:space="preserve">Итого на 2019-2021 годы</t>
  </si>
  <si>
    <t xml:space="preserve">Цель подпрограммы: сохранение и эффективное использование культурного наследия муниципального образования  город Шарыпово </t>
  </si>
  <si>
    <t xml:space="preserve">1.</t>
  </si>
  <si>
    <t xml:space="preserve">Задача 1. Развитие библиотечного дела</t>
  </si>
  <si>
    <t xml:space="preserve">1.1.</t>
  </si>
  <si>
    <t xml:space="preserve">Обеспечение деятельности (оказание  услуг) подведомственных учреждений в рамках подпрограммы "Сохранения культурного наследия"</t>
  </si>
  <si>
    <t xml:space="preserve">Отдел культуры администрации города Шарыпово</t>
  </si>
  <si>
    <t xml:space="preserve">031/031</t>
  </si>
  <si>
    <t xml:space="preserve">0801</t>
  </si>
  <si>
    <t xml:space="preserve">0510085200</t>
  </si>
  <si>
    <t xml:space="preserve">611, 612</t>
  </si>
  <si>
    <t xml:space="preserve">количество посетителей библиотек  всего не менее 1012,0 тыс.человек</t>
  </si>
  <si>
    <t xml:space="preserve">1.2.</t>
  </si>
  <si>
    <t xml:space="preserve">Обеспечение муниципальных учреждений на реализацию ими отдельных расходных обязательств в рамках подпрограммы "Сохранение культурного наследия"</t>
  </si>
  <si>
    <t xml:space="preserve">031/030</t>
  </si>
  <si>
    <t xml:space="preserve">0510075110</t>
  </si>
  <si>
    <t xml:space="preserve">1.3.</t>
  </si>
  <si>
    <t xml:space="preserve">Внебюджетные источники</t>
  </si>
  <si>
    <t xml:space="preserve">031</t>
  </si>
  <si>
    <t xml:space="preserve">03150000000510</t>
  </si>
  <si>
    <t xml:space="preserve">130,180</t>
  </si>
  <si>
    <t xml:space="preserve">1.4.</t>
  </si>
  <si>
    <t xml:space="preserve">Средства на увеличение размеров оплаты труда работников учреждений культуры в рамках подпрограммы "Сохранение культурного наследия"</t>
  </si>
  <si>
    <t xml:space="preserve">0510010490</t>
  </si>
  <si>
    <t xml:space="preserve">611</t>
  </si>
  <si>
    <t xml:space="preserve">1.5.</t>
  </si>
  <si>
    <t xml:space="preserve">Поддержка отрасли культуры в рамках подпрограммы "Сохранение культурного наследия"</t>
  </si>
  <si>
    <t xml:space="preserve">031/030/034,036</t>
  </si>
  <si>
    <t xml:space="preserve">05100L5190</t>
  </si>
  <si>
    <t xml:space="preserve">1.5.1.</t>
  </si>
  <si>
    <t xml:space="preserve">В том числе субсидия на комплектование книжных фондов</t>
  </si>
  <si>
    <t xml:space="preserve">1.6.</t>
  </si>
  <si>
    <t xml:space="preserve">Комплектование книжных фондов библиотек муниципальных образований Красноярского края в рамках подпрограммы "Сохранение культурного наследия"</t>
  </si>
  <si>
    <t xml:space="preserve">0510074880</t>
  </si>
  <si>
    <t xml:space="preserve">1.7.</t>
  </si>
  <si>
    <t xml:space="preserve">Софинансирование мероприятий, направленных на комплектование книжных фондов библиотек муниципальных образований Красноярского края в рамках подпрограммы "Сохранение культурного наследия"</t>
  </si>
  <si>
    <t xml:space="preserve">031/036</t>
  </si>
  <si>
    <t xml:space="preserve">05100S4880</t>
  </si>
  <si>
    <t xml:space="preserve">Итого по задаче  1</t>
  </si>
  <si>
    <t xml:space="preserve">Задача 2. Развитие музейного дела</t>
  </si>
  <si>
    <t xml:space="preserve">2.1.</t>
  </si>
  <si>
    <t xml:space="preserve">Обеспечение деятельности (оказание услуг) подведомственных учреждений музейного типа в рамках подпрограммы "Сохранение культурного наследия"</t>
  </si>
  <si>
    <t xml:space="preserve">0510085220</t>
  </si>
  <si>
    <t xml:space="preserve">количество посетителей краеведческого музея составит всего   не менее 111,8 тыс.человек</t>
  </si>
  <si>
    <t xml:space="preserve">2.2.</t>
  </si>
  <si>
    <t xml:space="preserve">2.3.</t>
  </si>
  <si>
    <t xml:space="preserve"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"Сохранения культурного наследия"</t>
  </si>
  <si>
    <t xml:space="preserve">О801</t>
  </si>
  <si>
    <t xml:space="preserve">О511021,  0510010210</t>
  </si>
  <si>
    <t xml:space="preserve">2.4.</t>
  </si>
  <si>
    <t xml:space="preserve">Финансовое обеспечение расходов, направляемых на повышение размеров оплаты труда отдельных категорий работников муниципальных учреждений в соответствии с указанием Президента Российской Федерации в рамках подпрограммы «Сохранение культурного наследия»</t>
  </si>
  <si>
    <t xml:space="preserve">О518734</t>
  </si>
  <si>
    <t xml:space="preserve">2.5.</t>
  </si>
  <si>
    <t xml:space="preserve">Обеспечение деятельности (оказание услуг) подведомственных учреждений музейного типа в рамках подпрограммы "Сохранения культурного наследия"</t>
  </si>
  <si>
    <t xml:space="preserve">О518522</t>
  </si>
  <si>
    <t xml:space="preserve">2.6.</t>
  </si>
  <si>
    <t xml:space="preserve">Расходы на повышение минимальных размеров окладов, ставок заработной платы работников бюджетной сферы, которым предоставляется региональная выплата, с 1 октября 2014 года на 10 процентов в рамках подпрограммы "Сохранение культурного наследия"</t>
  </si>
  <si>
    <t xml:space="preserve">О511022</t>
  </si>
  <si>
    <t xml:space="preserve">2.7.</t>
  </si>
  <si>
    <t xml:space="preserve">Доплата к региональным выплатам и выплатам, обеспечивающим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"Сохранение культурного наследия"</t>
  </si>
  <si>
    <t xml:space="preserve">0510010220</t>
  </si>
  <si>
    <t xml:space="preserve">2.8.</t>
  </si>
  <si>
    <t xml:space="preserve">Софинансирование расходов на организацию туристко-рекреационных зон в рамках подпрограммы "Сохранение культурного наследия"</t>
  </si>
  <si>
    <t xml:space="preserve">05100S4800</t>
  </si>
  <si>
    <t xml:space="preserve">2.9.</t>
  </si>
  <si>
    <t xml:space="preserve">Софинансирование расходов на поддержку социокультурных проектов муниципальных учреждений культуры и образовательных учреждений в области культуры в рамках подпрограммы "Сохранение культурного наследия"</t>
  </si>
  <si>
    <t xml:space="preserve">05100S4810</t>
  </si>
  <si>
    <t xml:space="preserve">2.10.</t>
  </si>
  <si>
    <t xml:space="preserve">Проведение текущего и капитального ремонта объектов социальной сферы муниципального образования г. Шарыпово в рамках подпрограммы "Сохранение культурного наследия "</t>
  </si>
  <si>
    <t xml:space="preserve">0510085180</t>
  </si>
  <si>
    <t xml:space="preserve">2.13.</t>
  </si>
  <si>
    <t xml:space="preserve">130, 180</t>
  </si>
  <si>
    <t xml:space="preserve">2.14.</t>
  </si>
  <si>
    <t xml:space="preserve">Поддержка социокультурных проектов муниципальных учреждений культуры и образовательных учреждений в области культуры в рамках подпрограммы "Сохранение культурного наследия"</t>
  </si>
  <si>
    <t xml:space="preserve">0510074810</t>
  </si>
  <si>
    <t xml:space="preserve">2.15.</t>
  </si>
  <si>
    <t xml:space="preserve">Средства на повышение размеров оплаты труда основного персонала работников учреждений культуры в рамках подпрограммы "Сохранение культурного наследия"</t>
  </si>
  <si>
    <t xml:space="preserve">0510010460</t>
  </si>
  <si>
    <t xml:space="preserve">Итого по задаче  2</t>
  </si>
  <si>
    <t xml:space="preserve">ВСЕГО</t>
  </si>
  <si>
    <t xml:space="preserve">И.о.начальника Отдела культуры администрации  города Шарыпово</t>
  </si>
  <si>
    <t xml:space="preserve">Н.В.Гамалюк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</si>
</sst>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_-* #,##0.00_р_._-;\-* #,##0.00_р_._-;_-* \-??_р_._-;_-@_-"/>
    <numFmt numFmtId="167" formatCode="_-* #,##0.00\ _₽_-;\-* #,##0.00\ _₽_-;_-* \-??\ _₽_-;_-@_-"/>
    <numFmt numFmtId="168" formatCode="DD/MMM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3"/>
      <name val="Times New Roman"/>
      <family val="1"/>
      <charset val="204"/>
    </font>
    <font>
      <b val="true"/>
      <sz val="13"/>
      <name val="Times New Roman"/>
      <family val="1"/>
      <charset val="204"/>
    </font>
    <font>
      <b val="true"/>
      <sz val="11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distributed" textRotation="0" wrapText="tru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2" borderId="2" xfId="0" applyFont="true" applyBorder="true" applyAlignment="true" applyProtection="false">
      <alignment horizontal="center" vertical="distributed" textRotation="0" wrapText="tru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2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10" fillId="2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10" fillId="2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10" fillId="2" borderId="2" xfId="15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10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2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10" fillId="2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9" fillId="2" borderId="2" xfId="15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6" fontId="10" fillId="2" borderId="2" xfId="15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10" fillId="2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8" fontId="5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2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10" fillId="2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0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0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9" fillId="2" borderId="0" xfId="15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left" vertical="distributed" textRotation="0" wrapText="tru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0" fillId="2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Обычный 2" xfId="20" builtinId="53" customBuiltin="tru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52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M3" activeCellId="0" sqref="M3"/>
    </sheetView>
  </sheetViews>
  <sheetFormatPr defaultRowHeight="15" zeroHeight="false" outlineLevelRow="0" outlineLevelCol="0"/>
  <cols>
    <col collapsed="false" customWidth="true" hidden="false" outlineLevel="0" max="1" min="1" style="1" width="7.85"/>
    <col collapsed="false" customWidth="true" hidden="false" outlineLevel="0" max="2" min="2" style="2" width="33.43"/>
    <col collapsed="false" customWidth="true" hidden="false" outlineLevel="0" max="3" min="3" style="3" width="18.14"/>
    <col collapsed="false" customWidth="true" hidden="false" outlineLevel="0" max="4" min="4" style="4" width="9.14"/>
    <col collapsed="false" customWidth="true" hidden="false" outlineLevel="0" max="5" min="5" style="2" width="9.85"/>
    <col collapsed="false" customWidth="true" hidden="false" outlineLevel="0" max="6" min="6" style="2" width="18"/>
    <col collapsed="false" customWidth="true" hidden="false" outlineLevel="0" max="7" min="7" style="3" width="9.85"/>
    <col collapsed="false" customWidth="true" hidden="false" outlineLevel="0" max="8" min="8" style="2" width="16"/>
    <col collapsed="false" customWidth="true" hidden="false" outlineLevel="0" max="10" min="9" style="2" width="15"/>
    <col collapsed="false" customWidth="true" hidden="false" outlineLevel="0" max="11" min="11" style="2" width="20.57"/>
    <col collapsed="false" customWidth="true" hidden="false" outlineLevel="0" max="12" min="12" style="2" width="20.85"/>
    <col collapsed="false" customWidth="true" hidden="false" outlineLevel="0" max="13" min="13" style="2" width="17.14"/>
    <col collapsed="false" customWidth="true" hidden="false" outlineLevel="0" max="1025" min="14" style="5" width="9.14"/>
  </cols>
  <sheetData>
    <row r="1" customFormat="false" ht="15" hidden="false" customHeight="false" outlineLevel="0" collapsed="false">
      <c r="I1" s="2" t="s">
        <v>0</v>
      </c>
      <c r="J1" s="2" t="s">
        <v>1</v>
      </c>
    </row>
    <row r="2" customFormat="false" ht="15" hidden="false" customHeight="false" outlineLevel="0" collapsed="false">
      <c r="I2" s="2" t="s">
        <v>2</v>
      </c>
    </row>
    <row r="3" customFormat="false" ht="81.75" hidden="false" customHeight="true" outlineLevel="0" collapsed="false">
      <c r="H3" s="6"/>
      <c r="I3" s="7" t="s">
        <v>3</v>
      </c>
      <c r="J3" s="7"/>
      <c r="K3" s="7"/>
      <c r="L3" s="7"/>
    </row>
    <row r="4" customFormat="false" ht="15" hidden="true" customHeight="false" outlineLevel="0" collapsed="false"/>
    <row r="5" customFormat="false" ht="15" hidden="true" customHeight="false" outlineLevel="0" collapsed="false"/>
    <row r="6" customFormat="false" ht="37.5" hidden="false" customHeight="true" outlineLevel="0" collapsed="false">
      <c r="A6" s="8" t="s">
        <v>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customFormat="false" ht="15.75" hidden="false" customHeight="true" outlineLevel="0" collapsed="false">
      <c r="A7" s="9" t="s">
        <v>5</v>
      </c>
      <c r="B7" s="10" t="s">
        <v>6</v>
      </c>
      <c r="C7" s="10" t="s">
        <v>7</v>
      </c>
      <c r="D7" s="10" t="s">
        <v>8</v>
      </c>
      <c r="E7" s="10"/>
      <c r="F7" s="10"/>
      <c r="G7" s="10"/>
      <c r="H7" s="11" t="s">
        <v>9</v>
      </c>
      <c r="I7" s="11"/>
      <c r="J7" s="11"/>
      <c r="K7" s="11"/>
      <c r="L7" s="12" t="s">
        <v>10</v>
      </c>
    </row>
    <row r="8" customFormat="false" ht="151.5" hidden="false" customHeight="true" outlineLevel="0" collapsed="false">
      <c r="A8" s="9"/>
      <c r="B8" s="10"/>
      <c r="C8" s="10"/>
      <c r="D8" s="10" t="s">
        <v>11</v>
      </c>
      <c r="E8" s="10" t="s">
        <v>12</v>
      </c>
      <c r="F8" s="10" t="s">
        <v>13</v>
      </c>
      <c r="G8" s="10" t="s">
        <v>14</v>
      </c>
      <c r="H8" s="13" t="s">
        <v>15</v>
      </c>
      <c r="I8" s="13" t="s">
        <v>16</v>
      </c>
      <c r="J8" s="13" t="s">
        <v>17</v>
      </c>
      <c r="K8" s="10" t="s">
        <v>18</v>
      </c>
      <c r="L8" s="12"/>
    </row>
    <row r="9" customFormat="false" ht="17.25" hidden="false" customHeight="true" outlineLevel="0" collapsed="false">
      <c r="A9" s="14" t="n">
        <v>1</v>
      </c>
      <c r="B9" s="15" t="n">
        <v>2</v>
      </c>
      <c r="C9" s="15" t="n">
        <v>3</v>
      </c>
      <c r="D9" s="10" t="n">
        <v>4</v>
      </c>
      <c r="E9" s="10" t="n">
        <v>5</v>
      </c>
      <c r="F9" s="10" t="n">
        <v>6</v>
      </c>
      <c r="G9" s="10" t="n">
        <v>7</v>
      </c>
      <c r="H9" s="13" t="n">
        <v>8</v>
      </c>
      <c r="I9" s="13" t="n">
        <v>9</v>
      </c>
      <c r="J9" s="13" t="n">
        <v>10</v>
      </c>
      <c r="K9" s="10" t="n">
        <v>11</v>
      </c>
      <c r="L9" s="16" t="n">
        <v>12</v>
      </c>
    </row>
    <row r="10" customFormat="false" ht="24" hidden="false" customHeight="true" outlineLevel="0" collapsed="false">
      <c r="A10" s="17" t="s">
        <v>19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8"/>
    </row>
    <row r="11" customFormat="false" ht="24" hidden="false" customHeight="true" outlineLevel="0" collapsed="false">
      <c r="A11" s="19" t="s">
        <v>20</v>
      </c>
      <c r="B11" s="17" t="s">
        <v>21</v>
      </c>
      <c r="C11" s="17"/>
      <c r="D11" s="17"/>
      <c r="E11" s="17"/>
      <c r="F11" s="17"/>
      <c r="G11" s="17"/>
      <c r="H11" s="17"/>
      <c r="I11" s="17"/>
      <c r="J11" s="17"/>
      <c r="K11" s="17"/>
      <c r="L11" s="20"/>
    </row>
    <row r="12" customFormat="false" ht="15" hidden="false" customHeight="true" outlineLevel="0" collapsed="false">
      <c r="A12" s="19" t="s">
        <v>22</v>
      </c>
      <c r="B12" s="18" t="s">
        <v>23</v>
      </c>
      <c r="C12" s="21" t="s">
        <v>24</v>
      </c>
      <c r="D12" s="22" t="s">
        <v>25</v>
      </c>
      <c r="E12" s="23" t="s">
        <v>26</v>
      </c>
      <c r="F12" s="23" t="s">
        <v>27</v>
      </c>
      <c r="G12" s="21" t="s">
        <v>28</v>
      </c>
      <c r="H12" s="24" t="n">
        <v>10893.68</v>
      </c>
      <c r="I12" s="24" t="n">
        <v>10894.09</v>
      </c>
      <c r="J12" s="24" t="n">
        <v>10894.09</v>
      </c>
      <c r="K12" s="24" t="n">
        <f aca="false">H12+I12+J12</f>
        <v>32681.86</v>
      </c>
      <c r="L12" s="25" t="s">
        <v>29</v>
      </c>
    </row>
    <row r="13" customFormat="false" ht="15" hidden="false" customHeight="true" outlineLevel="0" collapsed="false">
      <c r="A13" s="19"/>
      <c r="B13" s="18"/>
      <c r="C13" s="21"/>
      <c r="D13" s="22"/>
      <c r="E13" s="23"/>
      <c r="F13" s="23"/>
      <c r="G13" s="21"/>
      <c r="H13" s="24"/>
      <c r="I13" s="24"/>
      <c r="J13" s="24"/>
      <c r="K13" s="24"/>
      <c r="L13" s="25"/>
    </row>
    <row r="14" customFormat="false" ht="15" hidden="false" customHeight="true" outlineLevel="0" collapsed="false">
      <c r="A14" s="19"/>
      <c r="B14" s="18"/>
      <c r="C14" s="21"/>
      <c r="D14" s="22"/>
      <c r="E14" s="23"/>
      <c r="F14" s="23"/>
      <c r="G14" s="21"/>
      <c r="H14" s="24"/>
      <c r="I14" s="24"/>
      <c r="J14" s="24"/>
      <c r="K14" s="24"/>
      <c r="L14" s="25"/>
    </row>
    <row r="15" customFormat="false" ht="15" hidden="false" customHeight="true" outlineLevel="0" collapsed="false">
      <c r="A15" s="19"/>
      <c r="B15" s="18"/>
      <c r="C15" s="21"/>
      <c r="D15" s="22"/>
      <c r="E15" s="23"/>
      <c r="F15" s="23"/>
      <c r="G15" s="21"/>
      <c r="H15" s="24"/>
      <c r="I15" s="24"/>
      <c r="J15" s="24"/>
      <c r="K15" s="24"/>
      <c r="L15" s="25"/>
    </row>
    <row r="16" customFormat="false" ht="48" hidden="false" customHeight="true" outlineLevel="0" collapsed="false">
      <c r="A16" s="19"/>
      <c r="B16" s="18"/>
      <c r="C16" s="21"/>
      <c r="D16" s="22"/>
      <c r="E16" s="23"/>
      <c r="F16" s="23"/>
      <c r="G16" s="21"/>
      <c r="H16" s="24"/>
      <c r="I16" s="24"/>
      <c r="J16" s="24"/>
      <c r="K16" s="24"/>
      <c r="L16" s="25"/>
    </row>
    <row r="17" customFormat="false" ht="107.25" hidden="false" customHeight="true" outlineLevel="0" collapsed="false">
      <c r="A17" s="19" t="s">
        <v>30</v>
      </c>
      <c r="B17" s="18" t="s">
        <v>31</v>
      </c>
      <c r="C17" s="21" t="s">
        <v>24</v>
      </c>
      <c r="D17" s="22" t="s">
        <v>32</v>
      </c>
      <c r="E17" s="23" t="s">
        <v>26</v>
      </c>
      <c r="F17" s="23" t="s">
        <v>33</v>
      </c>
      <c r="G17" s="21" t="n">
        <v>611.612</v>
      </c>
      <c r="H17" s="24" t="n">
        <v>1236.85</v>
      </c>
      <c r="I17" s="24" t="n">
        <v>1236.85</v>
      </c>
      <c r="J17" s="24" t="n">
        <v>1236.85</v>
      </c>
      <c r="K17" s="24" t="n">
        <f aca="false">SUM(H17:J17)</f>
        <v>3710.55</v>
      </c>
      <c r="L17" s="25"/>
    </row>
    <row r="18" customFormat="false" ht="163.5" hidden="false" customHeight="true" outlineLevel="0" collapsed="false">
      <c r="A18" s="19" t="s">
        <v>34</v>
      </c>
      <c r="B18" s="18" t="s">
        <v>35</v>
      </c>
      <c r="C18" s="21" t="s">
        <v>24</v>
      </c>
      <c r="D18" s="22" t="s">
        <v>36</v>
      </c>
      <c r="E18" s="23" t="s">
        <v>26</v>
      </c>
      <c r="F18" s="23" t="s">
        <v>37</v>
      </c>
      <c r="G18" s="22" t="s">
        <v>38</v>
      </c>
      <c r="H18" s="24" t="n">
        <v>400</v>
      </c>
      <c r="I18" s="24" t="n">
        <v>400</v>
      </c>
      <c r="J18" s="24" t="n">
        <v>400</v>
      </c>
      <c r="K18" s="24" t="n">
        <f aca="false">SUM(H18:J18)</f>
        <v>1200</v>
      </c>
      <c r="L18" s="26"/>
    </row>
    <row r="19" customFormat="false" ht="163.5" hidden="false" customHeight="true" outlineLevel="0" collapsed="false">
      <c r="A19" s="19" t="s">
        <v>39</v>
      </c>
      <c r="B19" s="18" t="s">
        <v>40</v>
      </c>
      <c r="C19" s="21" t="s">
        <v>24</v>
      </c>
      <c r="D19" s="22" t="s">
        <v>36</v>
      </c>
      <c r="E19" s="23" t="s">
        <v>26</v>
      </c>
      <c r="F19" s="23" t="s">
        <v>41</v>
      </c>
      <c r="G19" s="22" t="s">
        <v>42</v>
      </c>
      <c r="H19" s="24" t="n">
        <v>2175.26</v>
      </c>
      <c r="I19" s="24"/>
      <c r="J19" s="24"/>
      <c r="K19" s="24" t="n">
        <f aca="false">H19+I19+J19</f>
        <v>2175.26</v>
      </c>
      <c r="L19" s="26"/>
    </row>
    <row r="20" customFormat="false" ht="163.5" hidden="false" customHeight="true" outlineLevel="0" collapsed="false">
      <c r="A20" s="19" t="s">
        <v>43</v>
      </c>
      <c r="B20" s="18" t="s">
        <v>44</v>
      </c>
      <c r="C20" s="21" t="s">
        <v>24</v>
      </c>
      <c r="D20" s="22" t="s">
        <v>45</v>
      </c>
      <c r="E20" s="23" t="s">
        <v>26</v>
      </c>
      <c r="F20" s="23" t="s">
        <v>46</v>
      </c>
      <c r="G20" s="22" t="s">
        <v>42</v>
      </c>
      <c r="H20" s="24" t="n">
        <v>30.04</v>
      </c>
      <c r="I20" s="24" t="n">
        <v>5.63</v>
      </c>
      <c r="J20" s="24" t="n">
        <v>5.63</v>
      </c>
      <c r="K20" s="27" t="n">
        <f aca="false">H20+I20+J20</f>
        <v>41.3</v>
      </c>
      <c r="L20" s="28"/>
    </row>
    <row r="21" customFormat="false" ht="163.5" hidden="false" customHeight="true" outlineLevel="0" collapsed="false">
      <c r="A21" s="19" t="s">
        <v>47</v>
      </c>
      <c r="B21" s="18" t="s">
        <v>48</v>
      </c>
      <c r="C21" s="21" t="s">
        <v>24</v>
      </c>
      <c r="D21" s="22" t="s">
        <v>45</v>
      </c>
      <c r="E21" s="23" t="s">
        <v>26</v>
      </c>
      <c r="F21" s="23" t="s">
        <v>46</v>
      </c>
      <c r="G21" s="22" t="s">
        <v>42</v>
      </c>
      <c r="H21" s="24" t="n">
        <v>30.04</v>
      </c>
      <c r="I21" s="24" t="n">
        <v>5.63</v>
      </c>
      <c r="J21" s="24" t="n">
        <v>5.63</v>
      </c>
      <c r="K21" s="27" t="n">
        <f aca="false">H21+I21+J21</f>
        <v>41.3</v>
      </c>
      <c r="L21" s="29"/>
      <c r="M21" s="30"/>
    </row>
    <row r="22" customFormat="false" ht="163.5" hidden="false" customHeight="true" outlineLevel="0" collapsed="false">
      <c r="A22" s="19" t="s">
        <v>49</v>
      </c>
      <c r="B22" s="18" t="s">
        <v>50</v>
      </c>
      <c r="C22" s="21" t="s">
        <v>24</v>
      </c>
      <c r="D22" s="22" t="s">
        <v>32</v>
      </c>
      <c r="E22" s="23" t="s">
        <v>26</v>
      </c>
      <c r="F22" s="23" t="s">
        <v>51</v>
      </c>
      <c r="G22" s="22" t="s">
        <v>42</v>
      </c>
      <c r="H22" s="24" t="n">
        <v>106.7</v>
      </c>
      <c r="I22" s="24" t="n">
        <v>124.7</v>
      </c>
      <c r="J22" s="24" t="n">
        <v>124.7</v>
      </c>
      <c r="K22" s="27" t="n">
        <f aca="false">H22+I22+J22</f>
        <v>356.1</v>
      </c>
      <c r="L22" s="29"/>
    </row>
    <row r="23" customFormat="false" ht="163.5" hidden="false" customHeight="true" outlineLevel="0" collapsed="false">
      <c r="A23" s="19" t="s">
        <v>52</v>
      </c>
      <c r="B23" s="18" t="s">
        <v>53</v>
      </c>
      <c r="C23" s="21" t="s">
        <v>24</v>
      </c>
      <c r="D23" s="22" t="s">
        <v>54</v>
      </c>
      <c r="E23" s="23" t="s">
        <v>26</v>
      </c>
      <c r="F23" s="23" t="s">
        <v>55</v>
      </c>
      <c r="G23" s="22" t="s">
        <v>42</v>
      </c>
      <c r="H23" s="24" t="n">
        <v>26.67</v>
      </c>
      <c r="I23" s="24" t="n">
        <v>26.27</v>
      </c>
      <c r="J23" s="24" t="n">
        <v>26.27</v>
      </c>
      <c r="K23" s="27" t="n">
        <f aca="false">H23+I23+J23</f>
        <v>79.21</v>
      </c>
      <c r="L23" s="29"/>
    </row>
    <row r="24" customFormat="false" ht="26.25" hidden="false" customHeight="true" outlineLevel="0" collapsed="false">
      <c r="A24" s="19"/>
      <c r="B24" s="31" t="s">
        <v>56</v>
      </c>
      <c r="C24" s="21"/>
      <c r="D24" s="22"/>
      <c r="E24" s="18"/>
      <c r="F24" s="18"/>
      <c r="G24" s="21"/>
      <c r="H24" s="32" t="n">
        <f aca="false">H12+H17+H18+H19+H20+H22+H23</f>
        <v>14869.2</v>
      </c>
      <c r="I24" s="32" t="n">
        <f aca="false">I12+I17+I18+I22+I21+I23</f>
        <v>12687.54</v>
      </c>
      <c r="J24" s="32" t="n">
        <f aca="false">J12+J17+J18+J19+J20+J22+J23</f>
        <v>12687.54</v>
      </c>
      <c r="K24" s="32" t="n">
        <f aca="false">K12+K17+K18+K19+K20+K22+K23</f>
        <v>40244.28</v>
      </c>
      <c r="L24" s="26"/>
      <c r="M24" s="30"/>
    </row>
    <row r="25" customFormat="false" ht="26.25" hidden="false" customHeight="true" outlineLevel="0" collapsed="false">
      <c r="A25" s="19"/>
      <c r="B25" s="17" t="s">
        <v>57</v>
      </c>
      <c r="C25" s="17"/>
      <c r="D25" s="17"/>
      <c r="E25" s="17"/>
      <c r="F25" s="17"/>
      <c r="G25" s="17"/>
      <c r="H25" s="17"/>
      <c r="I25" s="17"/>
      <c r="J25" s="17"/>
      <c r="K25" s="17"/>
      <c r="L25" s="26"/>
    </row>
    <row r="26" customFormat="false" ht="15" hidden="false" customHeight="true" outlineLevel="0" collapsed="false">
      <c r="A26" s="19" t="s">
        <v>58</v>
      </c>
      <c r="B26" s="18" t="s">
        <v>59</v>
      </c>
      <c r="C26" s="21" t="s">
        <v>24</v>
      </c>
      <c r="D26" s="22" t="s">
        <v>25</v>
      </c>
      <c r="E26" s="23" t="s">
        <v>26</v>
      </c>
      <c r="F26" s="23" t="s">
        <v>60</v>
      </c>
      <c r="G26" s="21" t="n">
        <v>611.612</v>
      </c>
      <c r="H26" s="24" t="n">
        <v>2750.67</v>
      </c>
      <c r="I26" s="24" t="n">
        <v>2725.67</v>
      </c>
      <c r="J26" s="24" t="n">
        <v>2725.67</v>
      </c>
      <c r="K26" s="24" t="n">
        <f aca="false">H26+I26+J26</f>
        <v>8202.01</v>
      </c>
      <c r="L26" s="25" t="s">
        <v>61</v>
      </c>
    </row>
    <row r="27" customFormat="false" ht="15" hidden="false" customHeight="true" outlineLevel="0" collapsed="false">
      <c r="A27" s="19"/>
      <c r="B27" s="18"/>
      <c r="C27" s="21"/>
      <c r="D27" s="22"/>
      <c r="E27" s="23"/>
      <c r="F27" s="23"/>
      <c r="G27" s="21"/>
      <c r="H27" s="24"/>
      <c r="I27" s="24"/>
      <c r="J27" s="24"/>
      <c r="K27" s="24"/>
      <c r="L27" s="25"/>
    </row>
    <row r="28" customFormat="false" ht="15" hidden="false" customHeight="true" outlineLevel="0" collapsed="false">
      <c r="A28" s="19"/>
      <c r="B28" s="18"/>
      <c r="C28" s="21"/>
      <c r="D28" s="22"/>
      <c r="E28" s="23"/>
      <c r="F28" s="23"/>
      <c r="G28" s="21"/>
      <c r="H28" s="24"/>
      <c r="I28" s="24"/>
      <c r="J28" s="24"/>
      <c r="K28" s="24"/>
      <c r="L28" s="25"/>
    </row>
    <row r="29" customFormat="false" ht="15" hidden="false" customHeight="true" outlineLevel="0" collapsed="false">
      <c r="A29" s="19"/>
      <c r="B29" s="18"/>
      <c r="C29" s="21"/>
      <c r="D29" s="22"/>
      <c r="E29" s="23"/>
      <c r="F29" s="23"/>
      <c r="G29" s="21"/>
      <c r="H29" s="24"/>
      <c r="I29" s="24"/>
      <c r="J29" s="24"/>
      <c r="K29" s="24"/>
      <c r="L29" s="25"/>
    </row>
    <row r="30" customFormat="false" ht="15" hidden="false" customHeight="true" outlineLevel="0" collapsed="false">
      <c r="A30" s="19"/>
      <c r="B30" s="18"/>
      <c r="C30" s="21"/>
      <c r="D30" s="22"/>
      <c r="E30" s="23"/>
      <c r="F30" s="23"/>
      <c r="G30" s="21"/>
      <c r="H30" s="24"/>
      <c r="I30" s="24"/>
      <c r="J30" s="24"/>
      <c r="K30" s="24"/>
      <c r="L30" s="25"/>
    </row>
    <row r="31" customFormat="false" ht="18" hidden="false" customHeight="true" outlineLevel="0" collapsed="false">
      <c r="A31" s="19"/>
      <c r="B31" s="18"/>
      <c r="C31" s="21"/>
      <c r="D31" s="22"/>
      <c r="E31" s="23"/>
      <c r="F31" s="23"/>
      <c r="G31" s="21"/>
      <c r="H31" s="24"/>
      <c r="I31" s="24"/>
      <c r="J31" s="24"/>
      <c r="K31" s="24"/>
      <c r="L31" s="25"/>
    </row>
    <row r="32" customFormat="false" ht="5.25" hidden="false" customHeight="true" outlineLevel="0" collapsed="false">
      <c r="A32" s="19"/>
      <c r="B32" s="18"/>
      <c r="C32" s="21"/>
      <c r="D32" s="22"/>
      <c r="E32" s="23"/>
      <c r="F32" s="23"/>
      <c r="G32" s="21"/>
      <c r="H32" s="24"/>
      <c r="I32" s="24"/>
      <c r="J32" s="24"/>
      <c r="K32" s="24"/>
      <c r="L32" s="25"/>
    </row>
    <row r="33" customFormat="false" ht="18" hidden="true" customHeight="true" outlineLevel="0" collapsed="false">
      <c r="A33" s="19"/>
      <c r="B33" s="18"/>
      <c r="C33" s="21"/>
      <c r="D33" s="22"/>
      <c r="E33" s="23"/>
      <c r="F33" s="23"/>
      <c r="G33" s="21"/>
      <c r="H33" s="24"/>
      <c r="I33" s="24"/>
      <c r="J33" s="24"/>
      <c r="K33" s="24"/>
      <c r="L33" s="25"/>
    </row>
    <row r="34" customFormat="false" ht="98.25" hidden="false" customHeight="true" outlineLevel="0" collapsed="false">
      <c r="A34" s="19" t="s">
        <v>62</v>
      </c>
      <c r="B34" s="18" t="s">
        <v>31</v>
      </c>
      <c r="C34" s="21" t="s">
        <v>24</v>
      </c>
      <c r="D34" s="22" t="s">
        <v>32</v>
      </c>
      <c r="E34" s="23" t="s">
        <v>26</v>
      </c>
      <c r="F34" s="23" t="s">
        <v>33</v>
      </c>
      <c r="G34" s="21" t="n">
        <v>611.612</v>
      </c>
      <c r="H34" s="24" t="n">
        <v>308.02</v>
      </c>
      <c r="I34" s="24" t="n">
        <v>308.02</v>
      </c>
      <c r="J34" s="24" t="n">
        <v>308.02</v>
      </c>
      <c r="K34" s="24" t="n">
        <f aca="false">H34+I34+J34</f>
        <v>924.06</v>
      </c>
      <c r="L34" s="25"/>
    </row>
    <row r="35" customFormat="false" ht="145.5" hidden="true" customHeight="true" outlineLevel="0" collapsed="false">
      <c r="A35" s="19" t="s">
        <v>63</v>
      </c>
      <c r="B35" s="18" t="s">
        <v>64</v>
      </c>
      <c r="C35" s="21" t="s">
        <v>24</v>
      </c>
      <c r="D35" s="22" t="s">
        <v>36</v>
      </c>
      <c r="E35" s="18" t="s">
        <v>65</v>
      </c>
      <c r="F35" s="18" t="s">
        <v>66</v>
      </c>
      <c r="G35" s="21" t="n">
        <v>611</v>
      </c>
      <c r="H35" s="24"/>
      <c r="I35" s="24"/>
      <c r="J35" s="24"/>
      <c r="K35" s="24" t="n">
        <f aca="false">H35+I35+J35</f>
        <v>0</v>
      </c>
      <c r="L35" s="25"/>
    </row>
    <row r="36" customFormat="false" ht="164.25" hidden="true" customHeight="true" outlineLevel="0" collapsed="false">
      <c r="A36" s="19" t="s">
        <v>67</v>
      </c>
      <c r="B36" s="18" t="s">
        <v>68</v>
      </c>
      <c r="C36" s="21" t="s">
        <v>24</v>
      </c>
      <c r="D36" s="22" t="s">
        <v>36</v>
      </c>
      <c r="E36" s="18" t="s">
        <v>65</v>
      </c>
      <c r="F36" s="18" t="s">
        <v>69</v>
      </c>
      <c r="G36" s="21" t="n">
        <v>611</v>
      </c>
      <c r="H36" s="33" t="n">
        <v>0</v>
      </c>
      <c r="I36" s="33" t="n">
        <v>0</v>
      </c>
      <c r="J36" s="33"/>
      <c r="K36" s="24" t="n">
        <f aca="false">H36+I36+J36</f>
        <v>0</v>
      </c>
      <c r="L36" s="25"/>
    </row>
    <row r="37" customFormat="false" ht="97.5" hidden="true" customHeight="true" outlineLevel="0" collapsed="false">
      <c r="A37" s="19" t="s">
        <v>70</v>
      </c>
      <c r="B37" s="18" t="s">
        <v>71</v>
      </c>
      <c r="C37" s="21" t="s">
        <v>24</v>
      </c>
      <c r="D37" s="22" t="s">
        <v>36</v>
      </c>
      <c r="E37" s="18" t="s">
        <v>65</v>
      </c>
      <c r="F37" s="18" t="s">
        <v>72</v>
      </c>
      <c r="G37" s="21" t="n">
        <v>612</v>
      </c>
      <c r="H37" s="33" t="n">
        <v>0</v>
      </c>
      <c r="I37" s="33" t="n">
        <v>0</v>
      </c>
      <c r="J37" s="33"/>
      <c r="K37" s="24" t="n">
        <f aca="false">H37+I37+J37</f>
        <v>0</v>
      </c>
      <c r="L37" s="25"/>
    </row>
    <row r="38" customFormat="false" ht="162.75" hidden="true" customHeight="true" outlineLevel="0" collapsed="false">
      <c r="A38" s="19" t="s">
        <v>73</v>
      </c>
      <c r="B38" s="18" t="s">
        <v>74</v>
      </c>
      <c r="C38" s="21" t="s">
        <v>24</v>
      </c>
      <c r="D38" s="22" t="s">
        <v>36</v>
      </c>
      <c r="E38" s="18" t="s">
        <v>65</v>
      </c>
      <c r="F38" s="18" t="s">
        <v>75</v>
      </c>
      <c r="G38" s="21" t="n">
        <v>611</v>
      </c>
      <c r="H38" s="33" t="n">
        <v>0</v>
      </c>
      <c r="I38" s="33" t="n">
        <v>0</v>
      </c>
      <c r="J38" s="33"/>
      <c r="K38" s="24" t="n">
        <f aca="false">H38+I38+J38</f>
        <v>0</v>
      </c>
      <c r="L38" s="25"/>
    </row>
    <row r="39" customFormat="false" ht="163.5" hidden="true" customHeight="true" outlineLevel="0" collapsed="false">
      <c r="A39" s="19" t="s">
        <v>76</v>
      </c>
      <c r="B39" s="18" t="s">
        <v>77</v>
      </c>
      <c r="C39" s="21" t="s">
        <v>24</v>
      </c>
      <c r="D39" s="22" t="s">
        <v>36</v>
      </c>
      <c r="E39" s="21" t="s">
        <v>65</v>
      </c>
      <c r="F39" s="22" t="s">
        <v>78</v>
      </c>
      <c r="G39" s="21" t="n">
        <v>611</v>
      </c>
      <c r="H39" s="33" t="n">
        <v>0</v>
      </c>
      <c r="I39" s="33" t="n">
        <v>0</v>
      </c>
      <c r="J39" s="33"/>
      <c r="K39" s="24" t="n">
        <f aca="false">H39+I39+J39</f>
        <v>0</v>
      </c>
      <c r="L39" s="25"/>
    </row>
    <row r="40" customFormat="false" ht="80.25" hidden="true" customHeight="true" outlineLevel="0" collapsed="false">
      <c r="A40" s="19" t="s">
        <v>79</v>
      </c>
      <c r="B40" s="34" t="s">
        <v>80</v>
      </c>
      <c r="C40" s="21" t="s">
        <v>24</v>
      </c>
      <c r="D40" s="22" t="s">
        <v>36</v>
      </c>
      <c r="E40" s="18" t="s">
        <v>65</v>
      </c>
      <c r="F40" s="22" t="s">
        <v>81</v>
      </c>
      <c r="G40" s="21" t="n">
        <v>612</v>
      </c>
      <c r="H40" s="33"/>
      <c r="I40" s="33"/>
      <c r="J40" s="33"/>
      <c r="K40" s="24" t="n">
        <f aca="false">H40+I40+J40</f>
        <v>0</v>
      </c>
      <c r="L40" s="25"/>
    </row>
    <row r="41" customFormat="false" ht="129.75" hidden="true" customHeight="true" outlineLevel="0" collapsed="false">
      <c r="A41" s="19" t="s">
        <v>82</v>
      </c>
      <c r="B41" s="34" t="s">
        <v>83</v>
      </c>
      <c r="C41" s="21" t="s">
        <v>24</v>
      </c>
      <c r="D41" s="22" t="s">
        <v>36</v>
      </c>
      <c r="E41" s="18" t="s">
        <v>65</v>
      </c>
      <c r="F41" s="22" t="s">
        <v>84</v>
      </c>
      <c r="G41" s="21" t="s">
        <v>28</v>
      </c>
      <c r="H41" s="33"/>
      <c r="I41" s="33"/>
      <c r="J41" s="33"/>
      <c r="K41" s="24" t="n">
        <f aca="false">H41+I41+J41</f>
        <v>0</v>
      </c>
      <c r="L41" s="25"/>
    </row>
    <row r="42" customFormat="false" ht="111.75" hidden="true" customHeight="true" outlineLevel="0" collapsed="false">
      <c r="A42" s="35" t="s">
        <v>85</v>
      </c>
      <c r="B42" s="36" t="s">
        <v>86</v>
      </c>
      <c r="C42" s="21" t="s">
        <v>24</v>
      </c>
      <c r="D42" s="22" t="s">
        <v>36</v>
      </c>
      <c r="E42" s="18" t="s">
        <v>65</v>
      </c>
      <c r="F42" s="22" t="s">
        <v>87</v>
      </c>
      <c r="G42" s="21" t="s">
        <v>28</v>
      </c>
      <c r="H42" s="33"/>
      <c r="I42" s="33"/>
      <c r="J42" s="33"/>
      <c r="K42" s="24" t="n">
        <f aca="false">H42+I42+J42</f>
        <v>0</v>
      </c>
      <c r="L42" s="25"/>
    </row>
    <row r="43" customFormat="false" ht="64.5" hidden="true" customHeight="true" outlineLevel="0" collapsed="false">
      <c r="A43" s="35" t="s">
        <v>88</v>
      </c>
      <c r="B43" s="37" t="s">
        <v>35</v>
      </c>
      <c r="C43" s="21" t="s">
        <v>24</v>
      </c>
      <c r="D43" s="38" t="s">
        <v>36</v>
      </c>
      <c r="E43" s="39" t="s">
        <v>26</v>
      </c>
      <c r="F43" s="40" t="s">
        <v>37</v>
      </c>
      <c r="G43" s="41" t="s">
        <v>89</v>
      </c>
      <c r="H43" s="33"/>
      <c r="I43" s="33"/>
      <c r="J43" s="33"/>
      <c r="K43" s="24" t="n">
        <f aca="false">H43+I43+J43</f>
        <v>0</v>
      </c>
      <c r="L43" s="25"/>
    </row>
    <row r="44" customFormat="false" ht="116.25" hidden="true" customHeight="true" outlineLevel="0" collapsed="false">
      <c r="A44" s="35" t="s">
        <v>90</v>
      </c>
      <c r="B44" s="37" t="s">
        <v>91</v>
      </c>
      <c r="C44" s="21" t="s">
        <v>24</v>
      </c>
      <c r="D44" s="22" t="s">
        <v>36</v>
      </c>
      <c r="E44" s="18" t="s">
        <v>65</v>
      </c>
      <c r="F44" s="22" t="s">
        <v>92</v>
      </c>
      <c r="G44" s="21" t="s">
        <v>28</v>
      </c>
      <c r="H44" s="33" t="n">
        <v>0</v>
      </c>
      <c r="I44" s="33" t="n">
        <v>0</v>
      </c>
      <c r="J44" s="33" t="n">
        <v>0</v>
      </c>
      <c r="K44" s="24" t="n">
        <f aca="false">H44+I44+J44</f>
        <v>0</v>
      </c>
      <c r="L44" s="25"/>
    </row>
    <row r="45" customFormat="false" ht="99" hidden="true" customHeight="true" outlineLevel="0" collapsed="false">
      <c r="A45" s="35" t="s">
        <v>93</v>
      </c>
      <c r="B45" s="37" t="s">
        <v>94</v>
      </c>
      <c r="C45" s="21" t="s">
        <v>24</v>
      </c>
      <c r="D45" s="22" t="s">
        <v>36</v>
      </c>
      <c r="E45" s="18" t="s">
        <v>65</v>
      </c>
      <c r="F45" s="22" t="s">
        <v>95</v>
      </c>
      <c r="G45" s="21" t="n">
        <v>611.612</v>
      </c>
      <c r="H45" s="33" t="n">
        <v>0</v>
      </c>
      <c r="I45" s="33" t="n">
        <v>0</v>
      </c>
      <c r="J45" s="33" t="n">
        <v>0</v>
      </c>
      <c r="K45" s="24" t="n">
        <f aca="false">H45+I45+J45</f>
        <v>0</v>
      </c>
      <c r="L45" s="25"/>
    </row>
    <row r="46" customFormat="false" ht="99" hidden="false" customHeight="true" outlineLevel="0" collapsed="false">
      <c r="A46" s="35" t="s">
        <v>63</v>
      </c>
      <c r="B46" s="37" t="s">
        <v>35</v>
      </c>
      <c r="C46" s="21" t="s">
        <v>24</v>
      </c>
      <c r="D46" s="22" t="s">
        <v>36</v>
      </c>
      <c r="E46" s="23" t="s">
        <v>26</v>
      </c>
      <c r="F46" s="34" t="s">
        <v>37</v>
      </c>
      <c r="G46" s="22" t="s">
        <v>38</v>
      </c>
      <c r="H46" s="33" t="n">
        <v>300</v>
      </c>
      <c r="I46" s="33" t="n">
        <v>300</v>
      </c>
      <c r="J46" s="33" t="n">
        <v>300</v>
      </c>
      <c r="K46" s="24" t="n">
        <f aca="false">H46+I46+J46</f>
        <v>900</v>
      </c>
      <c r="L46" s="25"/>
    </row>
    <row r="47" customFormat="false" ht="99" hidden="false" customHeight="true" outlineLevel="0" collapsed="false">
      <c r="A47" s="35" t="s">
        <v>67</v>
      </c>
      <c r="B47" s="37" t="s">
        <v>40</v>
      </c>
      <c r="C47" s="21" t="s">
        <v>24</v>
      </c>
      <c r="D47" s="22" t="s">
        <v>36</v>
      </c>
      <c r="E47" s="23" t="s">
        <v>26</v>
      </c>
      <c r="F47" s="34" t="s">
        <v>41</v>
      </c>
      <c r="G47" s="22" t="s">
        <v>42</v>
      </c>
      <c r="H47" s="33" t="n">
        <v>367.82</v>
      </c>
      <c r="I47" s="33"/>
      <c r="J47" s="33"/>
      <c r="K47" s="24" t="n">
        <f aca="false">H47+I47+J47</f>
        <v>367.82</v>
      </c>
      <c r="L47" s="25"/>
    </row>
    <row r="48" customFormat="false" ht="9.75" hidden="false" customHeight="true" outlineLevel="0" collapsed="false">
      <c r="A48" s="35"/>
      <c r="B48" s="31" t="s">
        <v>96</v>
      </c>
      <c r="C48" s="21"/>
      <c r="D48" s="21"/>
      <c r="E48" s="18"/>
      <c r="F48" s="18"/>
      <c r="G48" s="21"/>
      <c r="H48" s="32" t="n">
        <f aca="false">H26+H34+H46+H47</f>
        <v>3726.51</v>
      </c>
      <c r="I48" s="32" t="n">
        <f aca="false">I26+I34+I46</f>
        <v>3333.69</v>
      </c>
      <c r="J48" s="32" t="n">
        <f aca="false">J26+J34+J46</f>
        <v>3333.69</v>
      </c>
      <c r="K48" s="32" t="n">
        <f aca="false">K26+K34+K46+K47</f>
        <v>10393.89</v>
      </c>
      <c r="L48" s="18"/>
      <c r="M48" s="42"/>
    </row>
    <row r="49" customFormat="false" ht="12.75" hidden="false" customHeight="true" outlineLevel="0" collapsed="false">
      <c r="A49" s="35"/>
      <c r="B49" s="31"/>
      <c r="C49" s="21"/>
      <c r="D49" s="21"/>
      <c r="E49" s="18"/>
      <c r="F49" s="18"/>
      <c r="G49" s="21"/>
      <c r="H49" s="32"/>
      <c r="I49" s="32"/>
      <c r="J49" s="32"/>
      <c r="K49" s="32"/>
      <c r="L49" s="18"/>
      <c r="M49" s="42"/>
    </row>
    <row r="50" customFormat="false" ht="19.5" hidden="false" customHeight="true" outlineLevel="0" collapsed="false">
      <c r="A50" s="19"/>
      <c r="B50" s="31" t="s">
        <v>97</v>
      </c>
      <c r="C50" s="21"/>
      <c r="D50" s="21"/>
      <c r="E50" s="18"/>
      <c r="F50" s="18"/>
      <c r="G50" s="21"/>
      <c r="H50" s="32" t="n">
        <f aca="false">H48+H24</f>
        <v>18595.71</v>
      </c>
      <c r="I50" s="32" t="n">
        <f aca="false">I48+I24</f>
        <v>16021.23</v>
      </c>
      <c r="J50" s="32" t="n">
        <f aca="false">J48+J24</f>
        <v>16021.23</v>
      </c>
      <c r="K50" s="32" t="n">
        <f aca="false">K48+K24</f>
        <v>50638.17</v>
      </c>
      <c r="L50" s="18"/>
      <c r="M50" s="30"/>
    </row>
    <row r="51" customFormat="false" ht="15.75" hidden="false" customHeight="false" outlineLevel="0" collapsed="false">
      <c r="B51" s="43"/>
      <c r="C51" s="44"/>
      <c r="G51" s="44"/>
      <c r="H51" s="45"/>
      <c r="I51" s="45"/>
      <c r="J51" s="45"/>
      <c r="K51" s="45"/>
      <c r="L51" s="46"/>
    </row>
    <row r="52" customFormat="false" ht="32.25" hidden="false" customHeight="true" outlineLevel="0" collapsed="false">
      <c r="B52" s="47" t="s">
        <v>98</v>
      </c>
      <c r="C52" s="47"/>
      <c r="D52" s="48"/>
      <c r="E52" s="49"/>
      <c r="F52" s="49"/>
      <c r="G52" s="50"/>
      <c r="H52" s="2" t="s">
        <v>99</v>
      </c>
      <c r="K52" s="51"/>
    </row>
  </sheetData>
  <mergeCells count="49">
    <mergeCell ref="I3:L3"/>
    <mergeCell ref="A6:L6"/>
    <mergeCell ref="A7:A8"/>
    <mergeCell ref="B7:B8"/>
    <mergeCell ref="C7:C8"/>
    <mergeCell ref="D7:G7"/>
    <mergeCell ref="H7:K7"/>
    <mergeCell ref="L7:L8"/>
    <mergeCell ref="A10:K10"/>
    <mergeCell ref="B11:K11"/>
    <mergeCell ref="A12:A16"/>
    <mergeCell ref="B12:B16"/>
    <mergeCell ref="C12:C16"/>
    <mergeCell ref="D12:D16"/>
    <mergeCell ref="E12:E16"/>
    <mergeCell ref="F12:F16"/>
    <mergeCell ref="G12:G16"/>
    <mergeCell ref="H12:H16"/>
    <mergeCell ref="I12:I16"/>
    <mergeCell ref="J12:J16"/>
    <mergeCell ref="K12:K16"/>
    <mergeCell ref="L12:L17"/>
    <mergeCell ref="B25:K25"/>
    <mergeCell ref="A26:A33"/>
    <mergeCell ref="B26:B33"/>
    <mergeCell ref="C26:C33"/>
    <mergeCell ref="D26:D33"/>
    <mergeCell ref="E26:E33"/>
    <mergeCell ref="F26:F33"/>
    <mergeCell ref="G26:G33"/>
    <mergeCell ref="H26:H33"/>
    <mergeCell ref="I26:I33"/>
    <mergeCell ref="J26:J33"/>
    <mergeCell ref="K26:K33"/>
    <mergeCell ref="L26:L37"/>
    <mergeCell ref="A48:A49"/>
    <mergeCell ref="B48:B49"/>
    <mergeCell ref="C48:C49"/>
    <mergeCell ref="D48:D49"/>
    <mergeCell ref="E48:E49"/>
    <mergeCell ref="F48:F49"/>
    <mergeCell ref="G48:G49"/>
    <mergeCell ref="H48:H49"/>
    <mergeCell ref="I48:I49"/>
    <mergeCell ref="J48:J49"/>
    <mergeCell ref="K48:K49"/>
    <mergeCell ref="L48:L49"/>
    <mergeCell ref="M48:M49"/>
    <mergeCell ref="B52:C52"/>
  </mergeCells>
  <printOptions headings="false" gridLines="false" gridLinesSet="true" horizontalCentered="false" verticalCentered="false"/>
  <pageMargins left="0.118055555555556" right="0.118055555555556" top="0.747916666666667" bottom="0.196527777777778" header="0.511805555555555" footer="0.511805555555555"/>
  <pageSetup paperSize="9" scale="6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2019-06-18T14:46:19Z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