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320" windowHeight="10110"/>
  </bookViews>
  <sheets>
    <sheet name="2019 год " sheetId="5" r:id="rId1"/>
    <sheet name="Ст. ед. работы 2019 год" sheetId="3" r:id="rId2"/>
  </sheets>
  <definedNames>
    <definedName name="_xlnm.Print_Area" localSheetId="0">'2019 год '!$A$1:$O$24</definedName>
  </definedNames>
  <calcPr calcId="125725"/>
</workbook>
</file>

<file path=xl/calcChain.xml><?xml version="1.0" encoding="utf-8"?>
<calcChain xmlns="http://schemas.openxmlformats.org/spreadsheetml/2006/main">
  <c r="I13" i="5"/>
  <c r="I14"/>
  <c r="I12"/>
  <c r="I9"/>
  <c r="I10"/>
  <c r="I8"/>
  <c r="I7" l="1"/>
  <c r="O15" l="1"/>
  <c r="O8"/>
  <c r="O9"/>
  <c r="O10"/>
  <c r="O11"/>
  <c r="O12"/>
  <c r="O13"/>
  <c r="O14"/>
  <c r="O7"/>
  <c r="L15"/>
  <c r="L8"/>
  <c r="L9"/>
  <c r="L10"/>
  <c r="L11"/>
  <c r="L12"/>
  <c r="L13"/>
  <c r="L14"/>
  <c r="L7"/>
  <c r="I15"/>
  <c r="I11"/>
  <c r="O16" l="1"/>
  <c r="L16"/>
  <c r="I16"/>
</calcChain>
</file>

<file path=xl/sharedStrings.xml><?xml version="1.0" encoding="utf-8"?>
<sst xmlns="http://schemas.openxmlformats.org/spreadsheetml/2006/main" count="116" uniqueCount="59">
  <si>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</si>
  <si>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</si>
  <si>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</si>
  <si>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</si>
  <si>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</si>
  <si>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</si>
  <si>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</si>
  <si>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</si>
  <si>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Объм финансового обеспечения (руб.)</t>
  </si>
  <si>
    <t>Объем выполняемой услуги</t>
  </si>
  <si>
    <t>5.</t>
  </si>
  <si>
    <t>6.</t>
  </si>
  <si>
    <t>7.</t>
  </si>
  <si>
    <t>8.</t>
  </si>
  <si>
    <t>Спортивная подготовка по олимпийским видам спорта-легкая атлетика (тренировочный этап)</t>
  </si>
  <si>
    <t>Спортивная подготовка по неолимпийским видам спорта- пауэрлифтинг тренировочный этап (этап спортивной специализации)</t>
  </si>
  <si>
    <t>Администрации города Шарыпово   Е.В.Рачеева ________________</t>
  </si>
  <si>
    <t>число лиц, прошедших спортивную подготовку на этапах спортивной подготовки (чел.)</t>
  </si>
  <si>
    <t>Наименование услуги и работы</t>
  </si>
  <si>
    <t>9.</t>
  </si>
  <si>
    <t>Спортивная подготовка по олимпийским видам спорта-легкая атлетика (этап начальной подготовки)</t>
  </si>
  <si>
    <t>Число лиц, прошедших спортивную подготовку на этапах спортивной подготовки (чел.)</t>
  </si>
  <si>
    <t>Спортивная подготовка по олимпийским видам спорта-лыжные гонки (этап начальной подготовки)</t>
  </si>
  <si>
    <t>Спортивная подготовка по олимпийским видам спорта-лыжные гонки (тренировочный этап)</t>
  </si>
  <si>
    <t>Спортивная подготовка по неолимпийским видам спорта- пауэрлифтинг (этап начальной подготовки)</t>
  </si>
  <si>
    <t>Спортивная подготовка по неолимпийским видам спорта- Армспорт (этап начальной подготовки)</t>
  </si>
  <si>
    <t>Количество лиц обучающихся (чел.)</t>
  </si>
  <si>
    <t>Организация и обеспечение подготовки спортивного резерва</t>
  </si>
  <si>
    <t>Р.03.1.0022.0001.001</t>
  </si>
  <si>
    <t>Наименование работы</t>
  </si>
  <si>
    <t>Объем выполняемой работы</t>
  </si>
  <si>
    <t>Стоимость единицы работы (руб.)</t>
  </si>
  <si>
    <t>Администрации города Шарыпово   Е.В.Рачеева _____________</t>
  </si>
  <si>
    <t>_</t>
  </si>
  <si>
    <t>Базовый норматив затрат на оказание услуги (руб.)</t>
  </si>
  <si>
    <t>Стоимость еденицы работы (руб.)</t>
  </si>
  <si>
    <t>Спортивная подготовка по неолимпийским видам спорта- Армспорт  тренировочный этап (этап спортивной специализации)</t>
  </si>
  <si>
    <t>2019 год</t>
  </si>
  <si>
    <t>Стоимость единицы работы  на 2019 год и плановый период 2020 - 2021 гг для МБУ "Спортивная школа города Шарыпово"</t>
  </si>
  <si>
    <t>2020 год</t>
  </si>
  <si>
    <t xml:space="preserve">2021 год </t>
  </si>
  <si>
    <t xml:space="preserve">2019 год </t>
  </si>
  <si>
    <t xml:space="preserve">2020 год </t>
  </si>
  <si>
    <t>2021 год</t>
  </si>
  <si>
    <t>Объем финансового обеспечения выполнения муниципального задания на 2019 год  и плановый период 2020 - 2021 гг для МБУ "Спортивная школа города Шарыпово"</t>
  </si>
  <si>
    <t>931900О.99.0.БВ27АБ06006</t>
  </si>
  <si>
    <t>931900О.99.0.БВ27АБ07006</t>
  </si>
  <si>
    <t>931900О.99.0.БВ27АБ16006</t>
  </si>
  <si>
    <t>931900О.99.0.БВ27АБ17006</t>
  </si>
  <si>
    <t>931900О.99.0.БВ28АА45000</t>
  </si>
  <si>
    <t>931900О.99.0.БВ28АА46000</t>
  </si>
  <si>
    <t>931900О.99.0.БВ28АБ65000</t>
  </si>
  <si>
    <t>931900О.99.0.БВ28АБ66000</t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</si>
  <si>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  Начальник отдела экономики</t>
    </r>
  </si>
  <si>
    <r>
      <rPr>
        <b/>
        <sz val="12"/>
        <color theme="1"/>
        <rFont val="Times New Roman"/>
        <family val="1"/>
        <charset val="204"/>
      </rPr>
      <t xml:space="preserve">Исполнитель: </t>
    </r>
    <r>
      <rPr>
        <sz val="12"/>
        <color theme="1"/>
        <rFont val="Times New Roman"/>
        <family val="1"/>
        <charset val="204"/>
      </rPr>
      <t xml:space="preserve"> экономист А.С.Качаева _____________________</t>
    </r>
  </si>
  <si>
    <t>Коэффициент выравнивания</t>
  </si>
  <si>
    <r>
      <t>Приложение № 1 к распоряжению Отдела СиМП Администрации города Шарыпово                                                                                                              от   "</t>
    </r>
    <r>
      <rPr>
        <u/>
        <sz val="12"/>
        <color theme="1"/>
        <rFont val="Times New Roman"/>
        <family val="1"/>
        <charset val="204"/>
      </rPr>
      <t xml:space="preserve"> 10 </t>
    </r>
    <r>
      <rPr>
        <sz val="12"/>
        <color theme="1"/>
        <rFont val="Times New Roman"/>
        <family val="1"/>
        <charset val="204"/>
      </rPr>
      <t>"</t>
    </r>
    <r>
      <rPr>
        <u/>
        <sz val="12"/>
        <color theme="1"/>
        <rFont val="Times New Roman"/>
        <family val="1"/>
        <charset val="204"/>
      </rPr>
      <t xml:space="preserve"> июня </t>
    </r>
    <r>
      <rPr>
        <sz val="12"/>
        <color theme="1"/>
        <rFont val="Times New Roman"/>
        <family val="1"/>
        <charset val="204"/>
      </rPr>
      <t xml:space="preserve">2019г. № </t>
    </r>
    <r>
      <rPr>
        <u/>
        <sz val="12"/>
        <color theme="1"/>
        <rFont val="Times New Roman"/>
        <family val="1"/>
        <charset val="204"/>
      </rPr>
      <t xml:space="preserve"> 180  </t>
    </r>
    <r>
      <rPr>
        <sz val="12"/>
        <color theme="1"/>
        <rFont val="Times New Roman"/>
        <family val="1"/>
        <charset val="204"/>
      </rPr>
      <t xml:space="preserve">           Приложение № 1 к распоряжению Отдела СиМП Администрации города Шарыпово                                                                                                              от   "</t>
    </r>
    <r>
      <rPr>
        <u/>
        <sz val="12"/>
        <color theme="1"/>
        <rFont val="Times New Roman"/>
        <family val="1"/>
        <charset val="204"/>
      </rPr>
      <t xml:space="preserve"> 18 </t>
    </r>
    <r>
      <rPr>
        <sz val="12"/>
        <color theme="1"/>
        <rFont val="Times New Roman"/>
        <family val="1"/>
        <charset val="204"/>
      </rPr>
      <t>"</t>
    </r>
    <r>
      <rPr>
        <u/>
        <sz val="12"/>
        <color theme="1"/>
        <rFont val="Times New Roman"/>
        <family val="1"/>
        <charset val="204"/>
      </rPr>
      <t xml:space="preserve"> января </t>
    </r>
    <r>
      <rPr>
        <sz val="12"/>
        <color theme="1"/>
        <rFont val="Times New Roman"/>
        <family val="1"/>
        <charset val="204"/>
      </rPr>
      <t>2019 г. №</t>
    </r>
    <r>
      <rPr>
        <u/>
        <sz val="12"/>
        <color theme="1"/>
        <rFont val="Times New Roman"/>
        <family val="1"/>
        <charset val="204"/>
      </rPr>
      <t xml:space="preserve"> 20 </t>
    </r>
  </si>
  <si>
    <r>
      <t>"</t>
    </r>
    <r>
      <rPr>
        <u/>
        <sz val="12"/>
        <color theme="1"/>
        <rFont val="Times New Roman"/>
        <family val="1"/>
        <charset val="204"/>
      </rPr>
      <t xml:space="preserve"> 10 </t>
    </r>
    <r>
      <rPr>
        <sz val="12"/>
        <color theme="1"/>
        <rFont val="Times New Roman"/>
        <family val="1"/>
        <charset val="204"/>
      </rPr>
      <t>"</t>
    </r>
    <r>
      <rPr>
        <u/>
        <sz val="12"/>
        <color theme="1"/>
        <rFont val="Times New Roman"/>
        <family val="1"/>
        <charset val="204"/>
      </rPr>
      <t xml:space="preserve"> июня </t>
    </r>
    <r>
      <rPr>
        <sz val="12"/>
        <color theme="1"/>
        <rFont val="Times New Roman"/>
        <family val="1"/>
        <charset val="204"/>
      </rPr>
      <t>2019г.</t>
    </r>
  </si>
  <si>
    <r>
      <t>Приложение № 2 к распоряжению Отдела СиМП Администрации города Шарыпово                                                                             от  "</t>
    </r>
    <r>
      <rPr>
        <u/>
        <sz val="12"/>
        <color theme="1"/>
        <rFont val="Times New Roman"/>
        <family val="1"/>
        <charset val="204"/>
      </rPr>
      <t xml:space="preserve"> 10 </t>
    </r>
    <r>
      <rPr>
        <sz val="12"/>
        <color theme="1"/>
        <rFont val="Times New Roman"/>
        <family val="1"/>
        <charset val="204"/>
      </rPr>
      <t>"</t>
    </r>
    <r>
      <rPr>
        <u/>
        <sz val="12"/>
        <color theme="1"/>
        <rFont val="Times New Roman"/>
        <family val="1"/>
        <charset val="204"/>
      </rPr>
      <t xml:space="preserve"> июня </t>
    </r>
    <r>
      <rPr>
        <sz val="12"/>
        <color theme="1"/>
        <rFont val="Times New Roman"/>
        <family val="1"/>
        <charset val="204"/>
      </rPr>
      <t xml:space="preserve">2019 № </t>
    </r>
    <r>
      <rPr>
        <u/>
        <sz val="12"/>
        <color theme="1"/>
        <rFont val="Times New Roman"/>
        <family val="1"/>
        <charset val="204"/>
      </rPr>
      <t xml:space="preserve">180  </t>
    </r>
    <r>
      <rPr>
        <sz val="12"/>
        <color theme="1"/>
        <rFont val="Times New Roman"/>
        <family val="1"/>
        <charset val="204"/>
      </rPr>
      <t xml:space="preserve">                           Приложение № 2 к распоряжению Отдела СиМП Администрации города Шарыпово                                                                             от  "</t>
    </r>
    <r>
      <rPr>
        <u/>
        <sz val="12"/>
        <color theme="1"/>
        <rFont val="Times New Roman"/>
        <family val="1"/>
        <charset val="204"/>
      </rPr>
      <t xml:space="preserve"> 18 </t>
    </r>
    <r>
      <rPr>
        <sz val="12"/>
        <color theme="1"/>
        <rFont val="Times New Roman"/>
        <family val="1"/>
        <charset val="204"/>
      </rPr>
      <t>"</t>
    </r>
    <r>
      <rPr>
        <u/>
        <sz val="12"/>
        <color theme="1"/>
        <rFont val="Times New Roman"/>
        <family val="1"/>
        <charset val="204"/>
      </rPr>
      <t xml:space="preserve"> января </t>
    </r>
    <r>
      <rPr>
        <sz val="12"/>
        <color theme="1"/>
        <rFont val="Times New Roman"/>
        <family val="1"/>
        <charset val="204"/>
      </rPr>
      <t xml:space="preserve">2019 № </t>
    </r>
    <r>
      <rPr>
        <u/>
        <sz val="12"/>
        <color theme="1"/>
        <rFont val="Times New Roman"/>
        <family val="1"/>
        <charset val="204"/>
      </rPr>
      <t xml:space="preserve"> 20 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</si>
</sst>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8"/>
  <sheetViews>
    <sheetView tabSelected="1" view="pageBreakPreview" zoomScale="75" zoomScaleNormal="100" zoomScaleSheetLayoutView="75" workbookViewId="0">
      <selection activeCell="D30" sqref="D30"/>
    </sheetView>
  </sheetViews>
  <sheetFormatPr defaultRowHeight="12.75"/>
  <cols>
    <col min="1" max="1" width="5" style="1" customWidth="1"/>
    <col min="2" max="2" width="62.140625" style="1" customWidth="1"/>
    <col min="3" max="3" width="19.140625" style="1" customWidth="1"/>
    <col min="4" max="4" width="38.7109375" style="1" customWidth="1"/>
    <col min="5" max="5" width="10.28515625" style="1" customWidth="1"/>
    <col min="6" max="8" width="12.28515625" style="1" customWidth="1"/>
    <col min="9" max="9" width="14.85546875" style="1" customWidth="1"/>
    <col min="10" max="10" width="11.42578125" style="1" customWidth="1"/>
    <col min="11" max="11" width="11.85546875" style="1" customWidth="1"/>
    <col min="12" max="12" width="14.5703125" style="1" customWidth="1"/>
    <col min="13" max="13" width="11.85546875" style="1" customWidth="1"/>
    <col min="14" max="14" width="11.7109375" style="1" customWidth="1"/>
    <col min="15" max="16" width="14.28515625" style="1" customWidth="1"/>
    <col min="17" max="16384" width="9.140625" style="1"/>
  </cols>
  <sheetData>
    <row r="1" spans="1:15" ht="96.75" customHeight="1">
      <c r="A1" s="10"/>
      <c r="B1" s="10"/>
      <c r="C1" s="10"/>
      <c r="D1" s="10"/>
      <c r="E1" s="11"/>
      <c r="F1" s="11"/>
      <c r="G1" s="11"/>
      <c r="H1" s="11"/>
      <c r="I1" s="11"/>
      <c r="J1" s="5"/>
      <c r="K1" s="5"/>
      <c r="L1" s="26" t="s">
        <v>58</v>
      </c>
      <c r="M1" s="26"/>
      <c r="N1" s="26"/>
      <c r="O1" s="26"/>
    </row>
    <row r="2" spans="1:15" ht="33.75" customHeight="1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81.75" customHeight="1">
      <c r="A4" s="28" t="s">
        <v>1</v>
      </c>
      <c r="B4" s="28" t="s">
        <v>18</v>
      </c>
      <c r="C4" s="28" t="s">
        <v>0</v>
      </c>
      <c r="D4" s="28" t="s">
        <v>6</v>
      </c>
      <c r="E4" s="28" t="s">
        <v>9</v>
      </c>
      <c r="F4" s="8" t="s">
        <v>34</v>
      </c>
      <c r="G4" s="23" t="s">
        <v>55</v>
      </c>
      <c r="H4" s="8" t="s">
        <v>35</v>
      </c>
      <c r="I4" s="8" t="s">
        <v>8</v>
      </c>
      <c r="J4" s="8" t="s">
        <v>34</v>
      </c>
      <c r="K4" s="8" t="s">
        <v>35</v>
      </c>
      <c r="L4" s="8" t="s">
        <v>8</v>
      </c>
      <c r="M4" s="8" t="s">
        <v>34</v>
      </c>
      <c r="N4" s="8" t="s">
        <v>35</v>
      </c>
      <c r="O4" s="24" t="s">
        <v>8</v>
      </c>
    </row>
    <row r="5" spans="1:15" ht="17.25" customHeight="1">
      <c r="A5" s="29"/>
      <c r="B5" s="29"/>
      <c r="C5" s="29"/>
      <c r="D5" s="29"/>
      <c r="E5" s="29"/>
      <c r="F5" s="7" t="s">
        <v>37</v>
      </c>
      <c r="G5" s="7" t="s">
        <v>37</v>
      </c>
      <c r="H5" s="7" t="s">
        <v>37</v>
      </c>
      <c r="I5" s="7" t="s">
        <v>41</v>
      </c>
      <c r="J5" s="7" t="s">
        <v>39</v>
      </c>
      <c r="K5" s="7" t="s">
        <v>39</v>
      </c>
      <c r="L5" s="7" t="s">
        <v>42</v>
      </c>
      <c r="M5" s="7" t="s">
        <v>43</v>
      </c>
      <c r="N5" s="7" t="s">
        <v>43</v>
      </c>
      <c r="O5" s="7" t="s">
        <v>40</v>
      </c>
    </row>
    <row r="6" spans="1:15" s="4" customFormat="1" ht="15.7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</row>
    <row r="7" spans="1:15" ht="55.5" customHeight="1">
      <c r="A7" s="8" t="s">
        <v>2</v>
      </c>
      <c r="B7" s="12" t="s">
        <v>20</v>
      </c>
      <c r="C7" s="13" t="s">
        <v>45</v>
      </c>
      <c r="D7" s="8" t="s">
        <v>21</v>
      </c>
      <c r="E7" s="8">
        <v>128</v>
      </c>
      <c r="F7" s="14">
        <v>5523.1671093699997</v>
      </c>
      <c r="G7" s="22">
        <v>1.06105580118</v>
      </c>
      <c r="H7" s="15" t="s">
        <v>33</v>
      </c>
      <c r="I7" s="19">
        <f>E7*F7*G7</f>
        <v>750129.728292302</v>
      </c>
      <c r="J7" s="14">
        <v>5523.1671093699997</v>
      </c>
      <c r="K7" s="15" t="s">
        <v>33</v>
      </c>
      <c r="L7" s="15">
        <f>E7*J7</f>
        <v>706965.38999935996</v>
      </c>
      <c r="M7" s="14">
        <v>5523.1671093699997</v>
      </c>
      <c r="N7" s="15" t="s">
        <v>33</v>
      </c>
      <c r="O7" s="15">
        <f>E7*M7</f>
        <v>706965.38999935996</v>
      </c>
    </row>
    <row r="8" spans="1:15" ht="55.5" customHeight="1">
      <c r="A8" s="8" t="s">
        <v>3</v>
      </c>
      <c r="B8" s="12" t="s">
        <v>14</v>
      </c>
      <c r="C8" s="13" t="s">
        <v>46</v>
      </c>
      <c r="D8" s="8" t="s">
        <v>21</v>
      </c>
      <c r="E8" s="8">
        <v>60</v>
      </c>
      <c r="F8" s="14">
        <v>12713.2113333</v>
      </c>
      <c r="G8" s="22">
        <v>1.06105580118</v>
      </c>
      <c r="H8" s="15" t="s">
        <v>33</v>
      </c>
      <c r="I8" s="19">
        <f>E8*F8*G8</f>
        <v>809365.59820951731</v>
      </c>
      <c r="J8" s="14">
        <v>12713.2113333</v>
      </c>
      <c r="K8" s="15" t="s">
        <v>33</v>
      </c>
      <c r="L8" s="15">
        <f t="shared" ref="L8:L14" si="0">E8*J8</f>
        <v>762792.67999800004</v>
      </c>
      <c r="M8" s="14">
        <v>12713.2113333</v>
      </c>
      <c r="N8" s="15" t="s">
        <v>33</v>
      </c>
      <c r="O8" s="15">
        <f t="shared" ref="O8:O14" si="1">E8*M8</f>
        <v>762792.67999800004</v>
      </c>
    </row>
    <row r="9" spans="1:15" ht="55.5" customHeight="1">
      <c r="A9" s="8" t="s">
        <v>4</v>
      </c>
      <c r="B9" s="12" t="s">
        <v>22</v>
      </c>
      <c r="C9" s="13" t="s">
        <v>47</v>
      </c>
      <c r="D9" s="8" t="s">
        <v>21</v>
      </c>
      <c r="E9" s="8">
        <v>20</v>
      </c>
      <c r="F9" s="14">
        <v>10944.5175</v>
      </c>
      <c r="G9" s="22">
        <v>1.06105580118</v>
      </c>
      <c r="H9" s="15" t="s">
        <v>33</v>
      </c>
      <c r="I9" s="19">
        <f t="shared" ref="I9:I10" si="2">E9*F9*G9</f>
        <v>232254.87568982062</v>
      </c>
      <c r="J9" s="14">
        <v>10944.5175</v>
      </c>
      <c r="K9" s="15" t="s">
        <v>33</v>
      </c>
      <c r="L9" s="15">
        <f t="shared" si="0"/>
        <v>218890.35</v>
      </c>
      <c r="M9" s="14">
        <v>10944.5175</v>
      </c>
      <c r="N9" s="15" t="s">
        <v>33</v>
      </c>
      <c r="O9" s="15">
        <f t="shared" si="1"/>
        <v>218890.35</v>
      </c>
    </row>
    <row r="10" spans="1:15" ht="55.5" customHeight="1">
      <c r="A10" s="8" t="s">
        <v>5</v>
      </c>
      <c r="B10" s="12" t="s">
        <v>23</v>
      </c>
      <c r="C10" s="13" t="s">
        <v>48</v>
      </c>
      <c r="D10" s="8" t="s">
        <v>21</v>
      </c>
      <c r="E10" s="8">
        <v>30</v>
      </c>
      <c r="F10" s="14">
        <v>13788.221</v>
      </c>
      <c r="G10" s="22">
        <v>1.06105580118</v>
      </c>
      <c r="H10" s="15" t="s">
        <v>33</v>
      </c>
      <c r="I10" s="19">
        <f t="shared" si="2"/>
        <v>438902.15640005702</v>
      </c>
      <c r="J10" s="14">
        <v>13788.221</v>
      </c>
      <c r="K10" s="15" t="s">
        <v>33</v>
      </c>
      <c r="L10" s="15">
        <f t="shared" si="0"/>
        <v>413646.63</v>
      </c>
      <c r="M10" s="14">
        <v>13788.221</v>
      </c>
      <c r="N10" s="15" t="s">
        <v>33</v>
      </c>
      <c r="O10" s="15">
        <f t="shared" si="1"/>
        <v>413646.63</v>
      </c>
    </row>
    <row r="11" spans="1:15" ht="55.5" customHeight="1">
      <c r="A11" s="8" t="s">
        <v>10</v>
      </c>
      <c r="B11" s="12" t="s">
        <v>25</v>
      </c>
      <c r="C11" s="13" t="s">
        <v>49</v>
      </c>
      <c r="D11" s="8" t="s">
        <v>21</v>
      </c>
      <c r="E11" s="8">
        <v>0</v>
      </c>
      <c r="F11" s="14">
        <v>0</v>
      </c>
      <c r="G11" s="22">
        <v>0</v>
      </c>
      <c r="H11" s="15" t="s">
        <v>33</v>
      </c>
      <c r="I11" s="15">
        <f t="shared" ref="I11" si="3">E11*F11</f>
        <v>0</v>
      </c>
      <c r="J11" s="14">
        <v>0</v>
      </c>
      <c r="K11" s="15" t="s">
        <v>33</v>
      </c>
      <c r="L11" s="15">
        <f t="shared" si="0"/>
        <v>0</v>
      </c>
      <c r="M11" s="14">
        <v>0</v>
      </c>
      <c r="N11" s="15" t="s">
        <v>33</v>
      </c>
      <c r="O11" s="15">
        <f t="shared" si="1"/>
        <v>0</v>
      </c>
    </row>
    <row r="12" spans="1:15" ht="54.75" customHeight="1">
      <c r="A12" s="8" t="s">
        <v>11</v>
      </c>
      <c r="B12" s="12" t="s">
        <v>36</v>
      </c>
      <c r="C12" s="13" t="s">
        <v>50</v>
      </c>
      <c r="D12" s="8" t="s">
        <v>21</v>
      </c>
      <c r="E12" s="8">
        <v>40</v>
      </c>
      <c r="F12" s="14">
        <v>14109.00675</v>
      </c>
      <c r="G12" s="22">
        <v>1.06105580118</v>
      </c>
      <c r="H12" s="15" t="s">
        <v>33</v>
      </c>
      <c r="I12" s="19">
        <f>E12*F12*G12</f>
        <v>598817.73843901115</v>
      </c>
      <c r="J12" s="14">
        <v>14109.00675</v>
      </c>
      <c r="K12" s="15" t="s">
        <v>33</v>
      </c>
      <c r="L12" s="15">
        <f t="shared" si="0"/>
        <v>564360.27</v>
      </c>
      <c r="M12" s="14">
        <v>14109.00675</v>
      </c>
      <c r="N12" s="15" t="s">
        <v>33</v>
      </c>
      <c r="O12" s="15">
        <f t="shared" si="1"/>
        <v>564360.27</v>
      </c>
    </row>
    <row r="13" spans="1:15" ht="54.75" customHeight="1">
      <c r="A13" s="8" t="s">
        <v>12</v>
      </c>
      <c r="B13" s="12" t="s">
        <v>24</v>
      </c>
      <c r="C13" s="13" t="s">
        <v>51</v>
      </c>
      <c r="D13" s="8" t="s">
        <v>21</v>
      </c>
      <c r="E13" s="8">
        <v>20</v>
      </c>
      <c r="F13" s="14">
        <v>13682.210499999999</v>
      </c>
      <c r="G13" s="22">
        <v>1.06105580118</v>
      </c>
      <c r="H13" s="15" t="s">
        <v>33</v>
      </c>
      <c r="I13" s="19">
        <f t="shared" ref="I13:I14" si="4">E13*F13*G13</f>
        <v>290351.7764798181</v>
      </c>
      <c r="J13" s="14">
        <v>13682.210499999999</v>
      </c>
      <c r="K13" s="15" t="s">
        <v>33</v>
      </c>
      <c r="L13" s="15">
        <f t="shared" si="0"/>
        <v>273644.20999999996</v>
      </c>
      <c r="M13" s="14">
        <v>13682.210499999999</v>
      </c>
      <c r="N13" s="15" t="s">
        <v>33</v>
      </c>
      <c r="O13" s="15">
        <f t="shared" si="1"/>
        <v>273644.20999999996</v>
      </c>
    </row>
    <row r="14" spans="1:15" ht="54.75" customHeight="1">
      <c r="A14" s="8" t="s">
        <v>13</v>
      </c>
      <c r="B14" s="12" t="s">
        <v>15</v>
      </c>
      <c r="C14" s="13" t="s">
        <v>52</v>
      </c>
      <c r="D14" s="8" t="s">
        <v>17</v>
      </c>
      <c r="E14" s="8">
        <v>50</v>
      </c>
      <c r="F14" s="14">
        <v>10840.7264</v>
      </c>
      <c r="G14" s="22">
        <v>1.06105580118</v>
      </c>
      <c r="H14" s="15" t="s">
        <v>33</v>
      </c>
      <c r="I14" s="19">
        <f t="shared" si="4"/>
        <v>575130.7817862588</v>
      </c>
      <c r="J14" s="14">
        <v>10840.7264</v>
      </c>
      <c r="K14" s="15" t="s">
        <v>33</v>
      </c>
      <c r="L14" s="15">
        <f t="shared" si="0"/>
        <v>542036.31999999995</v>
      </c>
      <c r="M14" s="14">
        <v>10840.7264</v>
      </c>
      <c r="N14" s="15" t="s">
        <v>33</v>
      </c>
      <c r="O14" s="15">
        <f t="shared" si="1"/>
        <v>542036.31999999995</v>
      </c>
    </row>
    <row r="15" spans="1:15" ht="39" customHeight="1">
      <c r="A15" s="8" t="s">
        <v>19</v>
      </c>
      <c r="B15" s="12" t="s">
        <v>27</v>
      </c>
      <c r="C15" s="13" t="s">
        <v>28</v>
      </c>
      <c r="D15" s="8" t="s">
        <v>26</v>
      </c>
      <c r="E15" s="8">
        <v>352</v>
      </c>
      <c r="F15" s="14" t="s">
        <v>33</v>
      </c>
      <c r="G15" s="14"/>
      <c r="H15" s="19">
        <v>17585.850738000001</v>
      </c>
      <c r="I15" s="19">
        <f>E15*H15</f>
        <v>6190219.4597760001</v>
      </c>
      <c r="J15" s="14" t="s">
        <v>33</v>
      </c>
      <c r="K15" s="15">
        <v>16170.9628409</v>
      </c>
      <c r="L15" s="15">
        <f>E15*K15</f>
        <v>5692178.9199967999</v>
      </c>
      <c r="M15" s="14" t="s">
        <v>33</v>
      </c>
      <c r="N15" s="15">
        <v>16170.9628409</v>
      </c>
      <c r="O15" s="15">
        <f>E15*N15</f>
        <v>5692178.9199967999</v>
      </c>
    </row>
    <row r="16" spans="1:15" ht="15.75">
      <c r="A16" s="8"/>
      <c r="B16" s="16" t="s">
        <v>7</v>
      </c>
      <c r="C16" s="16"/>
      <c r="D16" s="16"/>
      <c r="E16" s="16"/>
      <c r="F16" s="17"/>
      <c r="G16" s="17"/>
      <c r="H16" s="25"/>
      <c r="I16" s="25">
        <f>I14+I13+I12+I11+I10+I9+I8+I7+I15</f>
        <v>9885172.1150727849</v>
      </c>
      <c r="J16" s="17"/>
      <c r="K16" s="17"/>
      <c r="L16" s="17">
        <f>L14+L13+L12+L11+L10+L9+L8+L7+L15</f>
        <v>9174514.7699941602</v>
      </c>
      <c r="M16" s="17"/>
      <c r="N16" s="17"/>
      <c r="O16" s="17">
        <f>O14+O13+O12+O11+O10+O9+O8+O7+O15</f>
        <v>9174514.7699941602</v>
      </c>
    </row>
    <row r="17" spans="1:15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5.75">
      <c r="A18" s="5"/>
      <c r="B18" s="5"/>
      <c r="C18" s="5"/>
      <c r="D18" s="5"/>
      <c r="E18" s="5"/>
      <c r="F18" s="5"/>
      <c r="G18" s="5"/>
      <c r="H18" s="5"/>
      <c r="I18" s="18"/>
      <c r="J18" s="5"/>
      <c r="K18" s="5"/>
      <c r="L18" s="5"/>
      <c r="M18" s="5"/>
      <c r="N18" s="5"/>
      <c r="O18" s="5"/>
    </row>
    <row r="19" spans="1:15" ht="15.75">
      <c r="A19" s="5" t="s">
        <v>54</v>
      </c>
      <c r="B19" s="5"/>
      <c r="C19" s="5"/>
      <c r="D19" s="5"/>
      <c r="E19" s="5"/>
      <c r="F19" s="5"/>
      <c r="G19" s="5"/>
      <c r="H19" s="21"/>
      <c r="I19" s="18"/>
      <c r="J19" s="5"/>
      <c r="K19" s="5"/>
      <c r="L19" s="18"/>
      <c r="M19" s="5"/>
      <c r="N19" s="5"/>
      <c r="O19" s="5"/>
    </row>
    <row r="20" spans="1:15" ht="15.75">
      <c r="A20" s="5"/>
      <c r="B20" s="5"/>
      <c r="C20" s="5"/>
      <c r="D20" s="5"/>
      <c r="E20" s="5"/>
      <c r="F20" s="5"/>
      <c r="G20" s="5"/>
      <c r="H20" s="21"/>
      <c r="I20" s="18"/>
      <c r="J20" s="5"/>
      <c r="K20" s="5"/>
      <c r="L20" s="5"/>
      <c r="M20" s="5"/>
      <c r="N20" s="5"/>
      <c r="O20" s="5"/>
    </row>
    <row r="21" spans="1:15" ht="15.75">
      <c r="A21" s="5" t="s">
        <v>53</v>
      </c>
      <c r="B21" s="5"/>
      <c r="C21" s="5"/>
      <c r="D21" s="5"/>
      <c r="E21" s="5"/>
      <c r="F21" s="5"/>
      <c r="G21" s="5"/>
      <c r="H21" s="21"/>
      <c r="I21" s="18"/>
      <c r="J21" s="5"/>
      <c r="K21" s="5"/>
      <c r="L21" s="5"/>
      <c r="M21" s="5"/>
      <c r="N21" s="5"/>
      <c r="O21" s="5"/>
    </row>
    <row r="22" spans="1:15" ht="15.75">
      <c r="A22" s="5" t="s">
        <v>16</v>
      </c>
      <c r="B22" s="5"/>
      <c r="C22" s="5"/>
      <c r="D22" s="5"/>
      <c r="E22" s="5"/>
      <c r="F22" s="5"/>
      <c r="G22" s="5"/>
      <c r="H22" s="21"/>
      <c r="I22" s="18"/>
      <c r="J22" s="5"/>
      <c r="K22" s="5"/>
      <c r="L22" s="5"/>
      <c r="M22" s="5"/>
      <c r="N22" s="5"/>
      <c r="O22" s="5"/>
    </row>
    <row r="23" spans="1:15" ht="15.75">
      <c r="A23" s="5"/>
      <c r="B23" s="5"/>
      <c r="C23" s="5"/>
      <c r="D23" s="5"/>
      <c r="E23" s="5"/>
      <c r="F23" s="5"/>
      <c r="G23" s="5"/>
      <c r="H23" s="21"/>
      <c r="I23" s="18"/>
      <c r="J23" s="5"/>
      <c r="K23" s="5"/>
      <c r="L23" s="5"/>
      <c r="M23" s="5"/>
      <c r="N23" s="5"/>
      <c r="O23" s="5"/>
    </row>
    <row r="24" spans="1:15" ht="15.75">
      <c r="A24" s="5" t="s">
        <v>57</v>
      </c>
      <c r="B24" s="5"/>
      <c r="C24" s="5"/>
      <c r="D24" s="5"/>
      <c r="E24" s="5"/>
      <c r="F24" s="5"/>
      <c r="G24" s="5"/>
      <c r="H24" s="21"/>
      <c r="I24" s="18"/>
      <c r="J24" s="5"/>
      <c r="K24" s="5"/>
      <c r="L24" s="5"/>
      <c r="M24" s="5"/>
      <c r="N24" s="5"/>
      <c r="O24" s="5"/>
    </row>
    <row r="25" spans="1:15" ht="15.75">
      <c r="A25" s="5"/>
      <c r="B25" s="5"/>
      <c r="C25" s="5"/>
      <c r="D25" s="5"/>
      <c r="E25" s="5"/>
      <c r="F25" s="5"/>
      <c r="G25" s="5"/>
      <c r="H25" s="21"/>
      <c r="I25" s="18"/>
      <c r="J25" s="5"/>
      <c r="K25" s="5"/>
      <c r="L25" s="5"/>
      <c r="M25" s="5"/>
      <c r="N25" s="5"/>
      <c r="O25" s="5"/>
    </row>
    <row r="26" spans="1:15" ht="15.75">
      <c r="A26" s="5"/>
      <c r="B26" s="5"/>
      <c r="C26" s="5"/>
      <c r="D26" s="5"/>
      <c r="E26" s="5"/>
      <c r="F26" s="20"/>
      <c r="G26" s="20"/>
      <c r="H26" s="20"/>
      <c r="I26" s="18"/>
      <c r="J26" s="5"/>
      <c r="K26" s="5"/>
      <c r="L26" s="5"/>
      <c r="M26" s="5"/>
      <c r="N26" s="5"/>
      <c r="O26" s="5"/>
    </row>
    <row r="27" spans="1:15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5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5.7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5.7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5.7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5.7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5.7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5.7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5.7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5.7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5.7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15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15.7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15.7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5.7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5.7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15.7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15.7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5.7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15.7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5.7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15.7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ht="15.7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15.7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5.7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15.7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15.7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15.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5.7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5.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5.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5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5.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5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5.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5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5.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5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5.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5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5.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5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5.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5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5.7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5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5.7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5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5.7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5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15.7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5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15.7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15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.7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5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ht="15.7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ht="15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ht="15.7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5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ht="15.7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ht="15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ht="15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ht="15.7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ht="15.7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 ht="15.7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5.7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ht="15.7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ht="15.7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ht="15.7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ht="15.7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ht="15.7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ht="15.7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ht="15.7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ht="15.7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ht="15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ht="15.7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ht="15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ht="15.7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ht="15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ht="15.7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ht="15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ht="15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ht="15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ht="15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ht="15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ht="15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ht="15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ht="15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ht="15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ht="15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ht="15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ht="15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ht="15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ht="15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ht="15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ht="15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ht="15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ht="15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ht="15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ht="15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ht="15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ht="15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15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ht="15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15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ht="15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ht="15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ht="15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ht="15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ht="15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ht="15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ht="15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15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 ht="15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 ht="15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ht="15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ht="15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ht="15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15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 ht="15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</sheetData>
  <mergeCells count="7">
    <mergeCell ref="L1:O1"/>
    <mergeCell ref="A2:O2"/>
    <mergeCell ref="A4:A5"/>
    <mergeCell ref="B4:B5"/>
    <mergeCell ref="C4:C5"/>
    <mergeCell ref="D4:D5"/>
    <mergeCell ref="E4:E5"/>
  </mergeCells>
  <pageMargins left="0.51181102362204722" right="0.51181102362204722" top="0.55118110236220474" bottom="0.55118110236220474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view="pageBreakPreview" zoomScale="82" zoomScaleNormal="100" zoomScaleSheetLayoutView="82" workbookViewId="0">
      <selection activeCell="G21" sqref="G21"/>
    </sheetView>
  </sheetViews>
  <sheetFormatPr defaultRowHeight="12.75"/>
  <cols>
    <col min="1" max="1" width="7" style="1" customWidth="1"/>
    <col min="2" max="2" width="26.7109375" style="1" customWidth="1"/>
    <col min="3" max="3" width="12.85546875" style="1" customWidth="1"/>
    <col min="4" max="4" width="18.42578125" style="1" customWidth="1"/>
    <col min="5" max="5" width="9" style="1" customWidth="1"/>
    <col min="6" max="6" width="10.7109375" style="1" customWidth="1"/>
    <col min="7" max="7" width="11.140625" style="1" customWidth="1"/>
    <col min="8" max="8" width="11" style="1" customWidth="1"/>
    <col min="9" max="9" width="10" style="1" customWidth="1"/>
    <col min="10" max="10" width="11.7109375" style="1" customWidth="1"/>
    <col min="11" max="11" width="10.42578125" style="1" customWidth="1"/>
    <col min="12" max="16384" width="9.140625" style="1"/>
  </cols>
  <sheetData>
    <row r="1" spans="1:13" ht="96.75" customHeight="1">
      <c r="A1" s="5"/>
      <c r="B1" s="5"/>
      <c r="C1" s="6"/>
      <c r="D1" s="34"/>
      <c r="E1" s="34"/>
      <c r="F1" s="34"/>
      <c r="G1" s="34"/>
      <c r="H1" s="39" t="s">
        <v>56</v>
      </c>
      <c r="I1" s="39"/>
      <c r="J1" s="39"/>
      <c r="K1" s="39"/>
    </row>
    <row r="2" spans="1:13" ht="48" customHeight="1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 ht="15.7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ht="47.25" customHeight="1">
      <c r="A4" s="28" t="s">
        <v>1</v>
      </c>
      <c r="B4" s="28" t="s">
        <v>29</v>
      </c>
      <c r="C4" s="28" t="s">
        <v>0</v>
      </c>
      <c r="D4" s="28" t="s">
        <v>6</v>
      </c>
      <c r="E4" s="28" t="s">
        <v>30</v>
      </c>
      <c r="F4" s="37" t="s">
        <v>31</v>
      </c>
      <c r="G4" s="38"/>
      <c r="H4" s="37" t="s">
        <v>31</v>
      </c>
      <c r="I4" s="38"/>
      <c r="J4" s="37" t="s">
        <v>31</v>
      </c>
      <c r="K4" s="38"/>
    </row>
    <row r="5" spans="1:13" ht="25.5" customHeight="1">
      <c r="A5" s="29"/>
      <c r="B5" s="29"/>
      <c r="C5" s="29"/>
      <c r="D5" s="29"/>
      <c r="E5" s="29"/>
      <c r="F5" s="30" t="s">
        <v>37</v>
      </c>
      <c r="G5" s="31"/>
      <c r="H5" s="30" t="s">
        <v>39</v>
      </c>
      <c r="I5" s="31"/>
      <c r="J5" s="30" t="s">
        <v>43</v>
      </c>
      <c r="K5" s="31"/>
      <c r="L5" s="2"/>
      <c r="M5" s="3"/>
    </row>
    <row r="6" spans="1:13" ht="15.7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  <c r="K6" s="7">
        <v>7</v>
      </c>
    </row>
    <row r="7" spans="1:13" ht="63.75" customHeight="1">
      <c r="A7" s="8" t="s">
        <v>2</v>
      </c>
      <c r="B7" s="8" t="s">
        <v>27</v>
      </c>
      <c r="C7" s="9" t="s">
        <v>28</v>
      </c>
      <c r="D7" s="8" t="s">
        <v>26</v>
      </c>
      <c r="E7" s="8">
        <v>352</v>
      </c>
      <c r="F7" s="35">
        <v>17585.850738000001</v>
      </c>
      <c r="G7" s="36"/>
      <c r="H7" s="32">
        <v>16170.9628409</v>
      </c>
      <c r="I7" s="33"/>
      <c r="J7" s="32">
        <v>16170.9628409</v>
      </c>
      <c r="K7" s="33"/>
    </row>
    <row r="8" spans="1:13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3" ht="15.75" hidden="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3" ht="25.5" customHeight="1">
      <c r="A10" s="5" t="s">
        <v>54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3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3" ht="20.25" customHeight="1">
      <c r="A12" s="5" t="s">
        <v>53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3" ht="14.25" customHeight="1">
      <c r="A13" s="5" t="s">
        <v>32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3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ht="15.75">
      <c r="A15" s="5" t="s">
        <v>57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3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5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5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17">
    <mergeCell ref="E4:E5"/>
    <mergeCell ref="J5:K5"/>
    <mergeCell ref="H7:I7"/>
    <mergeCell ref="J7:K7"/>
    <mergeCell ref="D1:G1"/>
    <mergeCell ref="F7:G7"/>
    <mergeCell ref="F4:G4"/>
    <mergeCell ref="F5:G5"/>
    <mergeCell ref="A2:K2"/>
    <mergeCell ref="H1:K1"/>
    <mergeCell ref="H4:I4"/>
    <mergeCell ref="J4:K4"/>
    <mergeCell ref="H5:I5"/>
    <mergeCell ref="A4:A5"/>
    <mergeCell ref="B4:B5"/>
    <mergeCell ref="C4:C5"/>
    <mergeCell ref="D4:D5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2019 год </vt:lpstr>
      <vt:lpstr>Ст. ед. работы 2019 год</vt:lpstr>
      <vt:lpstr>'2019 год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B2203</cp:lastModifiedBy>
  <cp:lastPrinted>2019-05-31T02:21:18Z</cp:lastPrinted>
  <dcterms:created xsi:type="dcterms:W3CDTF">2015-12-26T06:27:23Z</dcterms:created>
  <dcterms:modified xsi:type="dcterms:W3CDTF">2019-06-14T02:13:30Z</dcterms:modified>
</cp:coreProperties>
</file>