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прил 1" sheetId="1" r:id="rId1"/>
    <sheet name="прил 2" sheetId="2" r:id="rId2"/>
    <sheet name="Лист3" sheetId="3" r:id="rId3"/>
  </sheets>
  <definedNames>
    <definedName name="_xlnm.Print_Area" localSheetId="0">'прил 1'!$A$1:$P$30</definedName>
  </definedNames>
  <calcPr calcId="145621"/>
</workbook>
</file>

<file path=xl/calcChain.xml><?xml version="1.0" encoding="utf-8"?>
<calcChain xmlns="http://schemas.openxmlformats.org/spreadsheetml/2006/main">
  <c r="M24" i="1" l="1"/>
  <c r="M18" i="1" l="1"/>
  <c r="M19" i="1"/>
  <c r="M23" i="1" l="1"/>
  <c r="M16" i="1" s="1"/>
  <c r="P24" i="1"/>
  <c r="O16" i="1"/>
  <c r="N16" i="1"/>
  <c r="P19" i="1"/>
  <c r="P18" i="1"/>
  <c r="P23" i="1" l="1"/>
  <c r="P16" i="1" s="1"/>
  <c r="O17" i="1"/>
  <c r="M20" i="1"/>
  <c r="N20" i="1" s="1"/>
  <c r="P20" i="1" s="1"/>
  <c r="I18" i="1"/>
  <c r="J18" i="1"/>
  <c r="K18" i="1"/>
  <c r="I23" i="1"/>
  <c r="J23" i="1"/>
  <c r="K23" i="1"/>
  <c r="L23" i="1"/>
  <c r="K16" i="1" l="1"/>
  <c r="I16" i="1"/>
  <c r="J16" i="1"/>
  <c r="L18" i="1"/>
  <c r="L16" i="1" s="1"/>
  <c r="M17" i="1" l="1"/>
  <c r="P17" i="1" l="1"/>
  <c r="N17" i="1"/>
</calcChain>
</file>

<file path=xl/sharedStrings.xml><?xml version="1.0" encoding="utf-8"?>
<sst xmlns="http://schemas.openxmlformats.org/spreadsheetml/2006/main" count="62" uniqueCount="46">
  <si>
    <t>Код бюджетной классификации</t>
  </si>
  <si>
    <t>ГРБС</t>
  </si>
  <si>
    <t>РэПр</t>
  </si>
  <si>
    <t>ЦСР</t>
  </si>
  <si>
    <t>ВР</t>
  </si>
  <si>
    <t>Подпрограмма 2</t>
  </si>
  <si>
    <t>Подпрограмма 1</t>
  </si>
  <si>
    <t>1.1.</t>
  </si>
  <si>
    <t>Наименование ГРБС</t>
  </si>
  <si>
    <t>Л.А. Когданина</t>
  </si>
  <si>
    <t>033</t>
  </si>
  <si>
    <t>0707</t>
  </si>
  <si>
    <t>Муниципальная программа</t>
  </si>
  <si>
    <t>611</t>
  </si>
  <si>
    <t>Организация и поддержка деятельности молодежного общественного Совета при Главе города в рамках подпрограммы "Вовлечение молодежи в социальную практику"</t>
  </si>
  <si>
    <t>0718550</t>
  </si>
  <si>
    <t>"Молодежь города Шарыпово XXI веке"</t>
  </si>
  <si>
    <t>"Вовлечение молодежи  в социальную практику"</t>
  </si>
  <si>
    <t>"Патриотическое воспитание молодежи города Шарыпово"</t>
  </si>
  <si>
    <t>отдел СиМП Администрации города Шарыпово</t>
  </si>
  <si>
    <t>Начальник Отдела СиМП Администрации города Шарыпово</t>
  </si>
  <si>
    <t>2014г.</t>
  </si>
  <si>
    <t>2015г.</t>
  </si>
  <si>
    <t>2016г.</t>
  </si>
  <si>
    <t>2017г.</t>
  </si>
  <si>
    <t>№ п/п</t>
  </si>
  <si>
    <t>Итого на очередной финансовый год и плановый период</t>
  </si>
  <si>
    <t>Статус (муниципальная программа, подпрограмма)</t>
  </si>
  <si>
    <t>Наименование муниципальной программы, подпрограммы.</t>
  </si>
  <si>
    <t>2018 год</t>
  </si>
  <si>
    <t>2019 год</t>
  </si>
  <si>
    <t>2020 год</t>
  </si>
  <si>
    <t>Х</t>
  </si>
  <si>
    <t>Л.А.Когданина</t>
  </si>
  <si>
    <t>Информация о ресурсном обеспечении муниципальной программы  "Молодежь города Шарыпово в XXI веке" муниципального образования города Шарыпово Красноярского края за счет средств городского бюджета, в том числе средств, поступивших из бюджетов других уровней бюджетной системы и бюджетов государственных внебюджетных фондов.</t>
  </si>
  <si>
    <t xml:space="preserve">Приложение к постановлению 
Администрации города Шарыпово от 
«_____»______________ 2017  №_____
</t>
  </si>
  <si>
    <t xml:space="preserve">Итого по программе: </t>
  </si>
  <si>
    <t>всего расходные обязятельства:</t>
  </si>
  <si>
    <t xml:space="preserve">Итого по подпрограмме: </t>
  </si>
  <si>
    <t>Цель подпрограммы: создание условий успешной социализации и эффективной самореализации молодежи муниципального образования города Шарыпово Красноярского края</t>
  </si>
  <si>
    <t>Задача 1. Развитие молодежных общественных объединений, действующих на территории муниципального образования города Шарыпово Красноярского края</t>
  </si>
  <si>
    <t>Цель - создание условий для дальнейшего развития и совершенствования системы патриотического воспитания молодежи муниципального образования города Шарыпово Красноярского края</t>
  </si>
  <si>
    <t>Задача 1. Укрепление материально-технического оснащения муниципальных молодежных центров, участвующих в патриотическом воспитании молодежи муниципального образования города Шарыпово Красноярского края, осуществлении добровольческой деятельности</t>
  </si>
  <si>
    <t>Приложение №2 к муниципальной программе "Молодежь города Шарыпово в XXI веке", утвержденной  постановлением Администрации города Шарыпово                                                                                                от 04.10.2013  № 238</t>
  </si>
  <si>
    <t>всего расходные обязательства:</t>
  </si>
  <si>
    <t xml:space="preserve">Приложение № 1 к постановлению
Администрации города Шарыпово
от _05.12.2018_ № _314_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</si>
</sst>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wrapText="1"/>
    </xf>
    <xf numFmtId="4" fontId="0" fillId="0" borderId="0" xfId="0" applyNumberFormat="1"/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F9F"/>
      <color rgb="FFD99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60" zoomScaleNormal="78" workbookViewId="0">
      <selection activeCell="H6" sqref="H6:P6"/>
    </sheetView>
  </sheetViews>
  <sheetFormatPr defaultColWidth="9.109375" defaultRowHeight="13.8" x14ac:dyDescent="0.3"/>
  <cols>
    <col min="1" max="1" width="6.33203125" style="6" customWidth="1"/>
    <col min="2" max="2" width="19.5546875" style="6" customWidth="1"/>
    <col min="3" max="3" width="47" style="6" customWidth="1"/>
    <col min="4" max="4" width="20.5546875" style="6" customWidth="1"/>
    <col min="5" max="6" width="9.109375" style="6"/>
    <col min="7" max="7" width="15.44140625" style="6" customWidth="1"/>
    <col min="8" max="8" width="10.109375" style="6" customWidth="1"/>
    <col min="9" max="9" width="11.109375" style="6" hidden="1" customWidth="1"/>
    <col min="10" max="10" width="11.5546875" style="6" hidden="1" customWidth="1"/>
    <col min="11" max="11" width="12" style="6" hidden="1" customWidth="1"/>
    <col min="12" max="12" width="11.109375" style="6" hidden="1" customWidth="1"/>
    <col min="13" max="13" width="16.44140625" style="6" customWidth="1"/>
    <col min="14" max="14" width="16" style="6" customWidth="1"/>
    <col min="15" max="15" width="16" style="7" customWidth="1"/>
    <col min="16" max="16" width="21.44140625" style="6" customWidth="1"/>
    <col min="17" max="16384" width="9.109375" style="6"/>
  </cols>
  <sheetData>
    <row r="1" spans="1:16" ht="7.5" customHeight="1" x14ac:dyDescent="0.3">
      <c r="H1" s="36"/>
      <c r="I1" s="36"/>
      <c r="J1" s="36"/>
      <c r="K1" s="36"/>
      <c r="L1" s="36"/>
      <c r="M1" s="36"/>
      <c r="N1" s="36"/>
      <c r="O1" s="36"/>
      <c r="P1" s="36"/>
    </row>
    <row r="2" spans="1:16" ht="18.75" hidden="1" customHeight="1" x14ac:dyDescent="0.3">
      <c r="H2" s="37"/>
      <c r="I2" s="37"/>
      <c r="J2" s="37"/>
      <c r="K2" s="37"/>
      <c r="L2" s="37"/>
      <c r="M2" s="37"/>
      <c r="N2" s="37"/>
      <c r="O2" s="37"/>
      <c r="P2" s="37"/>
    </row>
    <row r="3" spans="1:16" ht="18.75" hidden="1" customHeight="1" x14ac:dyDescent="0.3">
      <c r="H3" s="37"/>
      <c r="I3" s="37"/>
      <c r="J3" s="37"/>
      <c r="K3" s="37"/>
      <c r="L3" s="37"/>
      <c r="M3" s="37"/>
      <c r="N3" s="37"/>
      <c r="O3" s="37"/>
      <c r="P3" s="37"/>
    </row>
    <row r="4" spans="1:16" s="7" customFormat="1" ht="58.5" hidden="1" customHeight="1" x14ac:dyDescent="0.3">
      <c r="H4" s="46" t="s">
        <v>35</v>
      </c>
      <c r="I4" s="46"/>
      <c r="J4" s="46"/>
      <c r="K4" s="46"/>
      <c r="L4" s="46"/>
      <c r="M4" s="46"/>
      <c r="N4" s="46"/>
      <c r="O4" s="46"/>
      <c r="P4" s="46"/>
    </row>
    <row r="5" spans="1:16" s="7" customFormat="1" ht="18.75" hidden="1" customHeight="1" x14ac:dyDescent="0.3">
      <c r="H5" s="28"/>
      <c r="I5" s="28"/>
      <c r="J5" s="28"/>
      <c r="K5" s="28"/>
      <c r="L5" s="28"/>
      <c r="M5" s="28"/>
      <c r="N5" s="28"/>
      <c r="O5" s="28"/>
      <c r="P5" s="28"/>
    </row>
    <row r="6" spans="1:16" s="7" customFormat="1" ht="65.25" customHeight="1" x14ac:dyDescent="0.3">
      <c r="H6" s="46" t="s">
        <v>45</v>
      </c>
      <c r="I6" s="46"/>
      <c r="J6" s="46"/>
      <c r="K6" s="46"/>
      <c r="L6" s="46"/>
      <c r="M6" s="46"/>
      <c r="N6" s="46"/>
      <c r="O6" s="46"/>
      <c r="P6" s="46"/>
    </row>
    <row r="7" spans="1:16" s="7" customFormat="1" ht="18.75" customHeight="1" x14ac:dyDescent="0.3">
      <c r="H7" s="31"/>
      <c r="I7" s="31"/>
      <c r="J7" s="31"/>
      <c r="K7" s="31"/>
      <c r="L7" s="31"/>
      <c r="M7" s="31"/>
      <c r="N7" s="31"/>
      <c r="O7" s="31"/>
      <c r="P7" s="31"/>
    </row>
    <row r="8" spans="1:16" ht="18.75" customHeight="1" x14ac:dyDescent="0.3">
      <c r="H8" s="38" t="s">
        <v>43</v>
      </c>
      <c r="I8" s="38"/>
      <c r="J8" s="38"/>
      <c r="K8" s="38"/>
      <c r="L8" s="38"/>
      <c r="M8" s="38"/>
      <c r="N8" s="38"/>
      <c r="O8" s="38"/>
      <c r="P8" s="38"/>
    </row>
    <row r="9" spans="1:16" ht="63.75" customHeight="1" x14ac:dyDescent="0.3">
      <c r="H9" s="38"/>
      <c r="I9" s="38"/>
      <c r="J9" s="38"/>
      <c r="K9" s="38"/>
      <c r="L9" s="38"/>
      <c r="M9" s="38"/>
      <c r="N9" s="38"/>
      <c r="O9" s="38"/>
      <c r="P9" s="38"/>
    </row>
    <row r="11" spans="1:16" ht="71.25" customHeight="1" x14ac:dyDescent="0.3">
      <c r="A11" s="39" t="s">
        <v>34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s="7" customFormat="1" ht="30" customHeigh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27"/>
    </row>
    <row r="13" spans="1:16" ht="65.25" customHeight="1" x14ac:dyDescent="0.3">
      <c r="A13" s="40" t="s">
        <v>25</v>
      </c>
      <c r="B13" s="40" t="s">
        <v>27</v>
      </c>
      <c r="C13" s="40" t="s">
        <v>28</v>
      </c>
      <c r="D13" s="40" t="s">
        <v>8</v>
      </c>
      <c r="E13" s="42" t="s">
        <v>0</v>
      </c>
      <c r="F13" s="43"/>
      <c r="G13" s="43"/>
      <c r="H13" s="44"/>
      <c r="I13" s="25"/>
      <c r="J13" s="26"/>
      <c r="K13" s="26"/>
      <c r="L13" s="26"/>
      <c r="M13" s="47" t="s">
        <v>29</v>
      </c>
      <c r="N13" s="47" t="s">
        <v>30</v>
      </c>
      <c r="O13" s="47" t="s">
        <v>31</v>
      </c>
      <c r="P13" s="45" t="s">
        <v>26</v>
      </c>
    </row>
    <row r="14" spans="1:16" ht="27.75" customHeight="1" x14ac:dyDescent="0.3">
      <c r="A14" s="41"/>
      <c r="B14" s="41"/>
      <c r="C14" s="41"/>
      <c r="D14" s="41"/>
      <c r="E14" s="33" t="s">
        <v>1</v>
      </c>
      <c r="F14" s="33" t="s">
        <v>2</v>
      </c>
      <c r="G14" s="11" t="s">
        <v>3</v>
      </c>
      <c r="H14" s="33" t="s">
        <v>4</v>
      </c>
      <c r="I14" s="33" t="s">
        <v>21</v>
      </c>
      <c r="J14" s="33" t="s">
        <v>22</v>
      </c>
      <c r="K14" s="12" t="s">
        <v>23</v>
      </c>
      <c r="L14" s="11" t="s">
        <v>24</v>
      </c>
      <c r="M14" s="41"/>
      <c r="N14" s="41"/>
      <c r="O14" s="41"/>
      <c r="P14" s="44"/>
    </row>
    <row r="15" spans="1:16" ht="15.9" customHeight="1" x14ac:dyDescent="0.3">
      <c r="A15" s="32">
        <v>1</v>
      </c>
      <c r="B15" s="32">
        <v>2</v>
      </c>
      <c r="C15" s="32">
        <v>3</v>
      </c>
      <c r="D15" s="32">
        <v>4</v>
      </c>
      <c r="E15" s="33">
        <v>5</v>
      </c>
      <c r="F15" s="33">
        <v>6</v>
      </c>
      <c r="G15" s="11">
        <v>7</v>
      </c>
      <c r="H15" s="33">
        <v>8</v>
      </c>
      <c r="I15" s="33">
        <v>9</v>
      </c>
      <c r="J15" s="33">
        <v>10</v>
      </c>
      <c r="K15" s="12">
        <v>11</v>
      </c>
      <c r="L15" s="33">
        <v>12</v>
      </c>
      <c r="M15" s="33">
        <v>9</v>
      </c>
      <c r="N15" s="33">
        <v>10</v>
      </c>
      <c r="O15" s="33">
        <v>11</v>
      </c>
      <c r="P15" s="33">
        <v>12</v>
      </c>
    </row>
    <row r="16" spans="1:16" s="4" customFormat="1" ht="69" customHeight="1" x14ac:dyDescent="0.3">
      <c r="A16" s="13"/>
      <c r="B16" s="13" t="s">
        <v>12</v>
      </c>
      <c r="C16" s="13" t="s">
        <v>16</v>
      </c>
      <c r="D16" s="13" t="s">
        <v>19</v>
      </c>
      <c r="E16" s="14" t="s">
        <v>32</v>
      </c>
      <c r="F16" s="14" t="s">
        <v>32</v>
      </c>
      <c r="G16" s="17" t="s">
        <v>32</v>
      </c>
      <c r="H16" s="14" t="s">
        <v>32</v>
      </c>
      <c r="I16" s="14" t="e">
        <f t="shared" ref="I16:P16" si="0">I18+I23</f>
        <v>#REF!</v>
      </c>
      <c r="J16" s="14" t="e">
        <f t="shared" si="0"/>
        <v>#REF!</v>
      </c>
      <c r="K16" s="14" t="e">
        <f t="shared" si="0"/>
        <v>#REF!</v>
      </c>
      <c r="L16" s="14" t="e">
        <f t="shared" si="0"/>
        <v>#REF!</v>
      </c>
      <c r="M16" s="14">
        <f t="shared" si="0"/>
        <v>10870.220000000001</v>
      </c>
      <c r="N16" s="14">
        <f t="shared" si="0"/>
        <v>9173.77</v>
      </c>
      <c r="O16" s="14">
        <f t="shared" si="0"/>
        <v>9173.77</v>
      </c>
      <c r="P16" s="14">
        <f t="shared" si="0"/>
        <v>29217.760000000002</v>
      </c>
    </row>
    <row r="17" spans="1:17" ht="53.25" customHeight="1" x14ac:dyDescent="0.3">
      <c r="A17" s="35"/>
      <c r="B17" s="13"/>
      <c r="C17" s="13" t="s">
        <v>36</v>
      </c>
      <c r="D17" s="13" t="s">
        <v>44</v>
      </c>
      <c r="E17" s="14"/>
      <c r="F17" s="14"/>
      <c r="G17" s="17"/>
      <c r="H17" s="14"/>
      <c r="I17" s="14"/>
      <c r="J17" s="14"/>
      <c r="K17" s="30"/>
      <c r="L17" s="14"/>
      <c r="M17" s="14">
        <f>M19+M24</f>
        <v>10870.220000000001</v>
      </c>
      <c r="N17" s="14">
        <f>N19+N24</f>
        <v>9173.77</v>
      </c>
      <c r="O17" s="14">
        <f>O19+O24</f>
        <v>9173.77</v>
      </c>
      <c r="P17" s="14">
        <f>P19+P24</f>
        <v>29217.760000000002</v>
      </c>
      <c r="Q17" s="7"/>
    </row>
    <row r="18" spans="1:17" s="4" customFormat="1" ht="70.5" customHeight="1" x14ac:dyDescent="0.3">
      <c r="A18" s="13">
        <v>1</v>
      </c>
      <c r="B18" s="13" t="s">
        <v>6</v>
      </c>
      <c r="C18" s="16" t="s">
        <v>17</v>
      </c>
      <c r="D18" s="13" t="s">
        <v>19</v>
      </c>
      <c r="E18" s="17" t="s">
        <v>32</v>
      </c>
      <c r="F18" s="17" t="s">
        <v>32</v>
      </c>
      <c r="G18" s="17" t="s">
        <v>32</v>
      </c>
      <c r="H18" s="17" t="s">
        <v>32</v>
      </c>
      <c r="I18" s="14" t="e">
        <f>I20+#REF!+#REF!+#REF!+#REF!+#REF!+#REF!+#REF!+#REF!+#REF!+#REF!+#REF!+#REF!+#REF!+#REF!+#REF!+#REF!+#REF!+#REF!+#REF!+0.01</f>
        <v>#REF!</v>
      </c>
      <c r="J18" s="14" t="e">
        <f>J20+#REF!+#REF!+#REF!+#REF!+#REF!+#REF!+#REF!+#REF!+#REF!+#REF!+#REF!+#REF!+#REF!+#REF!+#REF!+#REF!+#REF!+#REF!+#REF!</f>
        <v>#REF!</v>
      </c>
      <c r="K18" s="14" t="e">
        <f>K20+#REF!+#REF!+#REF!+#REF!+#REF!+#REF!+#REF!+#REF!+#REF!+#REF!+#REF!+#REF!+#REF!+#REF!+#REF!+#REF!+#REF!+#REF!+#REF!</f>
        <v>#REF!</v>
      </c>
      <c r="L18" s="14" t="e">
        <f>L20+#REF!+#REF!+#REF!+#REF!+#REF!+#REF!+#REF!+#REF!+#REF!+#REF!+#REF!+#REF!+#REF!+#REF!+#REF!+#REF!+#REF!+#REF!+#REF!</f>
        <v>#REF!</v>
      </c>
      <c r="M18" s="14">
        <f>M19</f>
        <v>10396.86</v>
      </c>
      <c r="N18" s="14">
        <v>8873.77</v>
      </c>
      <c r="O18" s="14">
        <v>8873.77</v>
      </c>
      <c r="P18" s="14">
        <f>M18+N18+O18</f>
        <v>28144.400000000001</v>
      </c>
    </row>
    <row r="19" spans="1:17" ht="31.2" x14ac:dyDescent="0.3">
      <c r="A19" s="35"/>
      <c r="B19" s="35"/>
      <c r="C19" s="13" t="s">
        <v>38</v>
      </c>
      <c r="D19" s="13" t="s">
        <v>44</v>
      </c>
      <c r="E19" s="18"/>
      <c r="F19" s="18"/>
      <c r="G19" s="18"/>
      <c r="H19" s="18"/>
      <c r="I19" s="15"/>
      <c r="J19" s="15"/>
      <c r="K19" s="19"/>
      <c r="L19" s="15"/>
      <c r="M19" s="14">
        <f>10182.11+214.75</f>
        <v>10396.86</v>
      </c>
      <c r="N19" s="14">
        <v>8873.77</v>
      </c>
      <c r="O19" s="14">
        <v>8873.77</v>
      </c>
      <c r="P19" s="14">
        <f>M19+N19+O19</f>
        <v>28144.400000000001</v>
      </c>
      <c r="Q19" s="7"/>
    </row>
    <row r="20" spans="1:17" ht="133.5" hidden="1" customHeight="1" x14ac:dyDescent="0.3">
      <c r="A20" s="35" t="s">
        <v>7</v>
      </c>
      <c r="B20" s="35"/>
      <c r="C20" s="34" t="s">
        <v>14</v>
      </c>
      <c r="D20" s="20" t="s">
        <v>19</v>
      </c>
      <c r="E20" s="21" t="s">
        <v>10</v>
      </c>
      <c r="F20" s="21" t="s">
        <v>11</v>
      </c>
      <c r="G20" s="21" t="s">
        <v>15</v>
      </c>
      <c r="H20" s="21" t="s">
        <v>13</v>
      </c>
      <c r="I20" s="22">
        <v>20</v>
      </c>
      <c r="J20" s="22">
        <v>0</v>
      </c>
      <c r="K20" s="23">
        <v>0</v>
      </c>
      <c r="L20" s="22">
        <v>0</v>
      </c>
      <c r="M20" s="15">
        <f>L20</f>
        <v>0</v>
      </c>
      <c r="N20" s="15">
        <f t="shared" ref="N20" si="1">M20</f>
        <v>0</v>
      </c>
      <c r="O20" s="15">
        <v>0</v>
      </c>
      <c r="P20" s="15">
        <f>M20+N20+O20</f>
        <v>0</v>
      </c>
      <c r="Q20" s="7"/>
    </row>
    <row r="21" spans="1:17" s="7" customFormat="1" ht="52.5" hidden="1" customHeight="1" x14ac:dyDescent="0.3">
      <c r="A21" s="48" t="s">
        <v>39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7" s="7" customFormat="1" ht="47.25" hidden="1" customHeight="1" x14ac:dyDescent="0.3">
      <c r="A22" s="48" t="s">
        <v>40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7" s="3" customFormat="1" ht="70.5" customHeight="1" x14ac:dyDescent="0.3">
      <c r="A23" s="13">
        <v>2</v>
      </c>
      <c r="B23" s="13" t="s">
        <v>5</v>
      </c>
      <c r="C23" s="13" t="s">
        <v>18</v>
      </c>
      <c r="D23" s="13" t="s">
        <v>19</v>
      </c>
      <c r="E23" s="17" t="s">
        <v>32</v>
      </c>
      <c r="F23" s="17" t="s">
        <v>32</v>
      </c>
      <c r="G23" s="17" t="s">
        <v>32</v>
      </c>
      <c r="H23" s="17" t="s">
        <v>32</v>
      </c>
      <c r="I23" s="24" t="e">
        <f>#REF!+#REF!+#REF!+#REF!+#REF!</f>
        <v>#REF!</v>
      </c>
      <c r="J23" s="24" t="e">
        <f>#REF!+#REF!+#REF!+#REF!+#REF!</f>
        <v>#REF!</v>
      </c>
      <c r="K23" s="24" t="e">
        <f>#REF!+#REF!+#REF!+#REF!+#REF!</f>
        <v>#REF!</v>
      </c>
      <c r="L23" s="24" t="e">
        <f>#REF!+#REF!+#REF!+#REF!+#REF!</f>
        <v>#REF!</v>
      </c>
      <c r="M23" s="24">
        <f>M24</f>
        <v>473.36</v>
      </c>
      <c r="N23" s="24">
        <v>300</v>
      </c>
      <c r="O23" s="24">
        <v>300</v>
      </c>
      <c r="P23" s="24">
        <f>M23+N23+O23</f>
        <v>1073.3600000000001</v>
      </c>
    </row>
    <row r="24" spans="1:17" s="5" customFormat="1" ht="35.25" customHeight="1" x14ac:dyDescent="0.3">
      <c r="A24" s="35"/>
      <c r="B24" s="35"/>
      <c r="C24" s="13" t="s">
        <v>38</v>
      </c>
      <c r="D24" s="13" t="s">
        <v>37</v>
      </c>
      <c r="E24" s="18"/>
      <c r="F24" s="18"/>
      <c r="G24" s="18"/>
      <c r="H24" s="18"/>
      <c r="I24" s="15"/>
      <c r="J24" s="15"/>
      <c r="K24" s="19"/>
      <c r="L24" s="15"/>
      <c r="M24" s="24">
        <f>506.25-32.89</f>
        <v>473.36</v>
      </c>
      <c r="N24" s="24">
        <v>300</v>
      </c>
      <c r="O24" s="24">
        <v>300</v>
      </c>
      <c r="P24" s="24">
        <f>M24+N24+O24</f>
        <v>1073.3600000000001</v>
      </c>
    </row>
    <row r="25" spans="1:17" s="29" customFormat="1" ht="36" hidden="1" customHeight="1" x14ac:dyDescent="0.3">
      <c r="A25" s="52" t="s">
        <v>41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4"/>
    </row>
    <row r="26" spans="1:17" s="29" customFormat="1" ht="44.25" hidden="1" customHeight="1" x14ac:dyDescent="0.3">
      <c r="A26" s="52" t="s">
        <v>42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4"/>
    </row>
    <row r="27" spans="1:17" ht="9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7" ht="16.8" hidden="1" x14ac:dyDescent="0.3">
      <c r="A28" s="8"/>
      <c r="B28" s="8"/>
      <c r="C28" s="8"/>
      <c r="D28" s="8"/>
      <c r="E28" s="8"/>
      <c r="F28" s="8"/>
      <c r="G28" s="8"/>
      <c r="H28" s="8"/>
      <c r="I28" s="51"/>
      <c r="J28" s="51"/>
      <c r="K28" s="51"/>
    </row>
    <row r="29" spans="1:17" ht="18.75" customHeight="1" x14ac:dyDescent="0.3">
      <c r="A29" s="49" t="s">
        <v>20</v>
      </c>
      <c r="B29" s="49"/>
      <c r="C29" s="49"/>
      <c r="D29" s="49"/>
      <c r="E29" s="49"/>
      <c r="F29" s="49"/>
      <c r="G29" s="9"/>
      <c r="H29" s="9"/>
      <c r="I29" s="50" t="s">
        <v>9</v>
      </c>
      <c r="J29" s="50"/>
      <c r="K29" s="50"/>
      <c r="N29" s="49" t="s">
        <v>33</v>
      </c>
      <c r="O29" s="49"/>
      <c r="P29" s="49"/>
    </row>
    <row r="30" spans="1:17" ht="39" customHeight="1" x14ac:dyDescent="0.3">
      <c r="A30" s="49"/>
      <c r="B30" s="49"/>
      <c r="C30" s="49"/>
      <c r="D30" s="49"/>
      <c r="E30" s="49"/>
      <c r="F30" s="49"/>
      <c r="N30" s="49"/>
      <c r="O30" s="49"/>
      <c r="P30" s="49"/>
    </row>
    <row r="31" spans="1:17" ht="47.25" customHeight="1" x14ac:dyDescent="0.3"/>
  </sheetData>
  <mergeCells count="23">
    <mergeCell ref="A21:P21"/>
    <mergeCell ref="A22:P22"/>
    <mergeCell ref="A29:F30"/>
    <mergeCell ref="N29:P30"/>
    <mergeCell ref="I29:K29"/>
    <mergeCell ref="I28:K28"/>
    <mergeCell ref="A25:P25"/>
    <mergeCell ref="A26:P26"/>
    <mergeCell ref="H1:P1"/>
    <mergeCell ref="H2:P3"/>
    <mergeCell ref="H8:P9"/>
    <mergeCell ref="A11:P11"/>
    <mergeCell ref="A13:A14"/>
    <mergeCell ref="B13:B14"/>
    <mergeCell ref="C13:C14"/>
    <mergeCell ref="D13:D14"/>
    <mergeCell ref="E13:H13"/>
    <mergeCell ref="P13:P14"/>
    <mergeCell ref="H6:P6"/>
    <mergeCell ref="H4:P4"/>
    <mergeCell ref="M13:M14"/>
    <mergeCell ref="N13:N14"/>
    <mergeCell ref="O13:O14"/>
  </mergeCells>
  <pageMargins left="0.51181102362204722" right="0.31496062992125984" top="0.35433070866141736" bottom="0.35433070866141736" header="0.31496062992125984" footer="0.31496062992125984"/>
  <pageSetup paperSize="9" scale="66" fitToHeight="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9.109375" defaultRowHeight="10.199999999999999" x14ac:dyDescent="0.2"/>
  <cols>
    <col min="1" max="16384" width="9.109375" style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15"/>
  <sheetViews>
    <sheetView workbookViewId="0">
      <selection activeCell="G20" sqref="G20"/>
    </sheetView>
  </sheetViews>
  <sheetFormatPr defaultRowHeight="14.4" x14ac:dyDescent="0.3"/>
  <cols>
    <col min="3" max="3" width="16.33203125" customWidth="1"/>
    <col min="4" max="4" width="12.109375" customWidth="1"/>
  </cols>
  <sheetData>
    <row r="3" spans="3:4" x14ac:dyDescent="0.3">
      <c r="C3" s="2"/>
      <c r="D3" s="2"/>
    </row>
    <row r="4" spans="3:4" x14ac:dyDescent="0.3">
      <c r="C4" s="2"/>
      <c r="D4" s="2"/>
    </row>
    <row r="5" spans="3:4" x14ac:dyDescent="0.3">
      <c r="C5" s="2"/>
      <c r="D5" s="2"/>
    </row>
    <row r="7" spans="3:4" x14ac:dyDescent="0.3">
      <c r="C7" s="2"/>
      <c r="D7" s="2"/>
    </row>
    <row r="8" spans="3:4" x14ac:dyDescent="0.3">
      <c r="C8" s="2"/>
      <c r="D8" s="2"/>
    </row>
    <row r="9" spans="3:4" x14ac:dyDescent="0.3">
      <c r="C9" s="2"/>
      <c r="D9" s="2"/>
    </row>
    <row r="10" spans="3:4" x14ac:dyDescent="0.3">
      <c r="C10" s="2"/>
      <c r="D10" s="2"/>
    </row>
    <row r="11" spans="3:4" x14ac:dyDescent="0.3">
      <c r="C11" s="2"/>
      <c r="D11" s="2"/>
    </row>
    <row r="12" spans="3:4" x14ac:dyDescent="0.3">
      <c r="C12" s="2"/>
      <c r="D12" s="2"/>
    </row>
    <row r="13" spans="3:4" x14ac:dyDescent="0.3">
      <c r="C13" s="2"/>
      <c r="D13" s="2"/>
    </row>
    <row r="14" spans="3:4" x14ac:dyDescent="0.3">
      <c r="C14" s="2"/>
      <c r="D14" s="2"/>
    </row>
    <row r="15" spans="3:4" x14ac:dyDescent="0.3">
      <c r="C15" s="2"/>
      <c r="D15" s="2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 1</vt:lpstr>
      <vt:lpstr>прил 2</vt:lpstr>
      <vt:lpstr>Лист3</vt:lpstr>
      <vt:lpstr>'прил 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2018-12-05T04:56:15Z</dcterms:modified>
</cp:coreProperties>
</file>