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 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E24" i="3"/>
  <c r="E17"/>
  <c r="E29" l="1"/>
  <c r="E19"/>
  <c r="E21"/>
  <c r="E26"/>
  <c r="E31"/>
  <c r="E34"/>
  <c r="E16" l="1"/>
  <c r="E30"/>
  <c r="E22"/>
  <c r="E14" l="1"/>
  <c r="E20" l="1"/>
  <c r="E15" l="1"/>
  <c r="E12" s="1"/>
  <c r="H29"/>
  <c r="H36"/>
  <c r="H35"/>
  <c r="H34"/>
  <c r="H32" s="1"/>
  <c r="G32"/>
  <c r="F32"/>
  <c r="E32"/>
  <c r="H31"/>
  <c r="H30"/>
  <c r="G27"/>
  <c r="F27"/>
  <c r="E27"/>
  <c r="H26"/>
  <c r="H25"/>
  <c r="H24"/>
  <c r="G22"/>
  <c r="F22"/>
  <c r="H21"/>
  <c r="H20"/>
  <c r="H19"/>
  <c r="G17"/>
  <c r="F17"/>
  <c r="G16"/>
  <c r="F16"/>
  <c r="H16" s="1"/>
  <c r="G15"/>
  <c r="F15"/>
  <c r="H15" s="1"/>
  <c r="G14"/>
  <c r="G12" s="1"/>
  <c r="F14"/>
  <c r="H14" s="1"/>
  <c r="F12"/>
  <c r="H22" l="1"/>
  <c r="H27"/>
  <c r="H17"/>
  <c r="H12"/>
</calcChain>
</file>

<file path=xl/sharedStrings.xml><?xml version="1.0" encoding="utf-8"?>
<sst xmlns="http://schemas.openxmlformats.org/spreadsheetml/2006/main" count="74" uniqueCount="54">
  <si>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</si>
  <si>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</si>
  <si>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</si>
  <si>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</si>
  <si>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</si>
  <si>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</si>
  <si>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бюджет города</t>
  </si>
  <si>
    <t>Муниципальная программа</t>
  </si>
  <si>
    <t>Л.А. Когданина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</si>
  <si>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</si>
  <si>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</si>
  <si>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</si>
  <si>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</si>
  <si>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</si>
  <si>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</si>
  <si>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</si>
  <si>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</si>
  <si>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</si>
  <si>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</si>
  <si>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</si>
  <si>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</si>
  <si>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</si>
  <si>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</si>
  <si>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</si>
  <si>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</si>
  <si>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</si>
  <si>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</si>
  <si>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</si>
  <si>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</si>
  <si>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</si>
  <si>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</si>
  <si>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</si>
  <si>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</si>
  <si>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</si>
  <si>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</si>
  <si>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</si>
  <si>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</si>
  <si>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</si>
  <si>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</si>
  <si>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</si>
  <si>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</si>
  <si>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</si>
  <si>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</si>
  <si>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</si>
  <si>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</si>
  <si>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2018 год</t>
  </si>
  <si>
    <t>2019 год</t>
  </si>
  <si>
    <t>2020 год</t>
  </si>
  <si>
    <t>8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</si>
  <si>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городского бюджета, в том числе средства, поступившие из бюджетов других уровней бюджетной системы, бюджетов государственных внебюджетных фондов.)</t>
  </si>
  <si>
    <t>план</t>
  </si>
  <si>
    <t>Начальник Отдела СиМП Администрации города Шарыпово</t>
  </si>
  <si>
    <t>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</si>
  <si>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Приложение № 2 к постановлению
Администрации города Шарыпово
от 31.10.2018 № 274
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</si>
</sst>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E2" sqref="E2"/>
    </sheetView>
  </sheetViews>
  <sheetFormatPr defaultColWidth="9.140625" defaultRowHeight="12.75"/>
  <cols>
    <col min="1" max="1" width="5.5703125" style="6" customWidth="1"/>
    <col min="2" max="2" width="20.5703125" style="6" customWidth="1"/>
    <col min="3" max="3" width="35" style="6" customWidth="1"/>
    <col min="4" max="4" width="40.85546875" style="6" customWidth="1"/>
    <col min="5" max="7" width="13.5703125" style="4" customWidth="1"/>
    <col min="8" max="8" width="13.28515625" style="4" customWidth="1"/>
    <col min="9" max="10" width="9.140625" style="6"/>
    <col min="11" max="11" width="9.5703125" style="6" bestFit="1" customWidth="1"/>
    <col min="12" max="16384" width="9.140625" style="6"/>
  </cols>
  <sheetData>
    <row r="1" spans="1:9" ht="45.75" customHeight="1">
      <c r="E1" s="30" t="s">
        <v>53</v>
      </c>
      <c r="F1" s="30"/>
      <c r="G1" s="30"/>
      <c r="H1" s="30"/>
    </row>
    <row r="3" spans="1:9" ht="15" customHeight="1">
      <c r="E3" s="41" t="s">
        <v>52</v>
      </c>
      <c r="F3" s="41"/>
      <c r="G3" s="41"/>
      <c r="H3" s="41"/>
    </row>
    <row r="4" spans="1:9" ht="48.75" customHeight="1">
      <c r="D4" s="3"/>
      <c r="E4" s="41"/>
      <c r="F4" s="41"/>
      <c r="G4" s="41"/>
      <c r="H4" s="41"/>
    </row>
    <row r="5" spans="1:9" ht="6" hidden="1" customHeight="1">
      <c r="E5" s="41"/>
      <c r="F5" s="41"/>
      <c r="G5" s="41"/>
      <c r="H5" s="41"/>
    </row>
    <row r="6" spans="1:9" ht="14.25" customHeight="1">
      <c r="E6" s="22"/>
      <c r="F6" s="22"/>
      <c r="G6" s="22"/>
      <c r="H6" s="22"/>
    </row>
    <row r="7" spans="1:9" ht="45.75" customHeight="1">
      <c r="B7" s="42" t="s">
        <v>49</v>
      </c>
      <c r="C7" s="42"/>
      <c r="D7" s="42"/>
      <c r="E7" s="42"/>
      <c r="F7" s="42"/>
      <c r="G7" s="42"/>
      <c r="H7" s="42"/>
    </row>
    <row r="8" spans="1:9" ht="23.45" customHeight="1">
      <c r="A8" s="27" t="s">
        <v>14</v>
      </c>
      <c r="B8" s="27" t="s">
        <v>44</v>
      </c>
      <c r="C8" s="27" t="s">
        <v>43</v>
      </c>
      <c r="D8" s="27" t="s">
        <v>40</v>
      </c>
      <c r="E8" s="23" t="s">
        <v>45</v>
      </c>
      <c r="F8" s="23" t="s">
        <v>46</v>
      </c>
      <c r="G8" s="23" t="s">
        <v>47</v>
      </c>
      <c r="H8" s="24" t="s">
        <v>42</v>
      </c>
    </row>
    <row r="9" spans="1:9" ht="22.5" customHeight="1">
      <c r="A9" s="28"/>
      <c r="B9" s="28"/>
      <c r="C9" s="28"/>
      <c r="D9" s="28"/>
      <c r="E9" s="23"/>
      <c r="F9" s="23"/>
      <c r="G9" s="23"/>
      <c r="H9" s="25"/>
    </row>
    <row r="10" spans="1:9" ht="19.5" customHeight="1">
      <c r="A10" s="29"/>
      <c r="B10" s="29"/>
      <c r="C10" s="29"/>
      <c r="D10" s="29"/>
      <c r="E10" s="32" t="s">
        <v>50</v>
      </c>
      <c r="F10" s="33"/>
      <c r="G10" s="34"/>
      <c r="H10" s="26"/>
    </row>
    <row r="11" spans="1:9" ht="13.5" thickBot="1">
      <c r="A11" s="13">
        <v>1</v>
      </c>
      <c r="B11" s="13">
        <v>2</v>
      </c>
      <c r="C11" s="13">
        <v>3</v>
      </c>
      <c r="D11" s="21">
        <v>4</v>
      </c>
      <c r="E11" s="7">
        <v>5</v>
      </c>
      <c r="F11" s="7">
        <v>6</v>
      </c>
      <c r="G11" s="7">
        <v>7</v>
      </c>
      <c r="H11" s="8" t="s">
        <v>48</v>
      </c>
    </row>
    <row r="12" spans="1:9" ht="18" customHeight="1" thickBot="1">
      <c r="A12" s="13">
        <v>1</v>
      </c>
      <c r="B12" s="28" t="s">
        <v>7</v>
      </c>
      <c r="C12" s="35" t="s">
        <v>39</v>
      </c>
      <c r="D12" s="11" t="s">
        <v>3</v>
      </c>
      <c r="E12" s="14">
        <f>E14+E15+E16</f>
        <v>75265.588160000014</v>
      </c>
      <c r="F12" s="14">
        <f t="shared" ref="F12:G12" si="0">F14+F15+F16</f>
        <v>59254.130000000005</v>
      </c>
      <c r="G12" s="14">
        <f t="shared" si="0"/>
        <v>59254.130000000005</v>
      </c>
      <c r="H12" s="18">
        <f>SUM(H14:H16)</f>
        <v>193773.84815999999</v>
      </c>
      <c r="I12" s="4"/>
    </row>
    <row r="13" spans="1:9">
      <c r="A13" s="5" t="s">
        <v>15</v>
      </c>
      <c r="B13" s="28"/>
      <c r="C13" s="36"/>
      <c r="D13" s="9" t="s">
        <v>41</v>
      </c>
      <c r="E13" s="10"/>
      <c r="F13" s="10"/>
      <c r="G13" s="10"/>
      <c r="H13" s="10"/>
    </row>
    <row r="14" spans="1:9">
      <c r="A14" s="5" t="s">
        <v>16</v>
      </c>
      <c r="B14" s="28"/>
      <c r="C14" s="36"/>
      <c r="D14" s="1" t="s">
        <v>4</v>
      </c>
      <c r="E14" s="2">
        <f>E19+E24+E29+E34</f>
        <v>18418.529930000001</v>
      </c>
      <c r="F14" s="2">
        <f t="shared" ref="F14:G14" si="1">F19+F24+F29+F34</f>
        <v>3739.5999999999995</v>
      </c>
      <c r="G14" s="2">
        <f t="shared" si="1"/>
        <v>3739.5999999999995</v>
      </c>
      <c r="H14" s="2">
        <f>SUM(E14:G14)</f>
        <v>25897.729929999998</v>
      </c>
    </row>
    <row r="15" spans="1:9">
      <c r="A15" s="5" t="s">
        <v>17</v>
      </c>
      <c r="B15" s="28"/>
      <c r="C15" s="36"/>
      <c r="D15" s="1" t="s">
        <v>5</v>
      </c>
      <c r="E15" s="15">
        <f>E20+E25+E30</f>
        <v>5262.8</v>
      </c>
      <c r="F15" s="15">
        <f t="shared" ref="F15:G15" si="2">F20+F25+F30</f>
        <v>3050</v>
      </c>
      <c r="G15" s="15">
        <f t="shared" si="2"/>
        <v>3050</v>
      </c>
      <c r="H15" s="2">
        <f t="shared" ref="H15:H16" si="3">SUM(E15:G15)</f>
        <v>11362.8</v>
      </c>
    </row>
    <row r="16" spans="1:9" ht="13.5" thickBot="1">
      <c r="A16" s="5" t="s">
        <v>18</v>
      </c>
      <c r="B16" s="28"/>
      <c r="C16" s="36"/>
      <c r="D16" s="12" t="s">
        <v>6</v>
      </c>
      <c r="E16" s="16">
        <f>E21+E26+E31+E36</f>
        <v>51584.258230000007</v>
      </c>
      <c r="F16" s="16">
        <f t="shared" ref="F16:G16" si="4">F21+F26+F31+F36</f>
        <v>52464.530000000006</v>
      </c>
      <c r="G16" s="16">
        <f t="shared" si="4"/>
        <v>52464.530000000006</v>
      </c>
      <c r="H16" s="2">
        <f t="shared" si="3"/>
        <v>156513.31823</v>
      </c>
    </row>
    <row r="17" spans="1:11" ht="19.7" customHeight="1" thickBot="1">
      <c r="A17" s="5" t="s">
        <v>19</v>
      </c>
      <c r="B17" s="27" t="s">
        <v>1</v>
      </c>
      <c r="C17" s="37" t="s">
        <v>9</v>
      </c>
      <c r="D17" s="11" t="s">
        <v>3</v>
      </c>
      <c r="E17" s="14">
        <f>E19+E20+E21</f>
        <v>50049</v>
      </c>
      <c r="F17" s="14">
        <f t="shared" ref="F17:G17" si="5">F19+F20+F21</f>
        <v>37868.44</v>
      </c>
      <c r="G17" s="14">
        <f t="shared" si="5"/>
        <v>37868.44</v>
      </c>
      <c r="H17" s="18">
        <f>SUM(H19:H21)</f>
        <v>125785.88</v>
      </c>
      <c r="I17" s="4"/>
    </row>
    <row r="18" spans="1:11">
      <c r="A18" s="5" t="s">
        <v>20</v>
      </c>
      <c r="B18" s="28"/>
      <c r="C18" s="36"/>
      <c r="D18" s="9" t="s">
        <v>41</v>
      </c>
      <c r="E18" s="10"/>
      <c r="F18" s="10"/>
      <c r="G18" s="10"/>
      <c r="H18" s="10"/>
    </row>
    <row r="19" spans="1:11">
      <c r="A19" s="5" t="s">
        <v>21</v>
      </c>
      <c r="B19" s="28"/>
      <c r="C19" s="36"/>
      <c r="D19" s="1" t="s">
        <v>4</v>
      </c>
      <c r="E19" s="2">
        <f>2339.95+711.14+5599.52+0.01+4000+1146.22-504.06823</f>
        <v>13292.771769999999</v>
      </c>
      <c r="F19" s="2">
        <v>2339.9499999999998</v>
      </c>
      <c r="G19" s="2">
        <v>2339.9499999999998</v>
      </c>
      <c r="H19" s="2">
        <f>SUM(E19:G19)</f>
        <v>17972.671770000001</v>
      </c>
    </row>
    <row r="20" spans="1:11">
      <c r="A20" s="5" t="s">
        <v>22</v>
      </c>
      <c r="B20" s="28"/>
      <c r="C20" s="36"/>
      <c r="D20" s="1" t="s">
        <v>5</v>
      </c>
      <c r="E20" s="2">
        <f>3000+2000</f>
        <v>5000</v>
      </c>
      <c r="F20" s="2">
        <v>3000</v>
      </c>
      <c r="G20" s="2">
        <v>3000</v>
      </c>
      <c r="H20" s="2">
        <f>SUM(E20:G20)</f>
        <v>11000</v>
      </c>
    </row>
    <row r="21" spans="1:11" ht="13.5" thickBot="1">
      <c r="A21" s="5" t="s">
        <v>23</v>
      </c>
      <c r="B21" s="29"/>
      <c r="C21" s="38"/>
      <c r="D21" s="12" t="s">
        <v>6</v>
      </c>
      <c r="E21" s="16">
        <f>32528.49-130.11-1146.22+504.06823</f>
        <v>31756.228230000001</v>
      </c>
      <c r="F21" s="16">
        <v>32528.49</v>
      </c>
      <c r="G21" s="16">
        <v>32528.49</v>
      </c>
      <c r="H21" s="2">
        <f>SUM(E21:G21)</f>
        <v>96813.208230000004</v>
      </c>
      <c r="I21" s="4"/>
    </row>
    <row r="22" spans="1:11" ht="18.75" customHeight="1" thickBot="1">
      <c r="A22" s="5" t="s">
        <v>24</v>
      </c>
      <c r="B22" s="27" t="s">
        <v>0</v>
      </c>
      <c r="C22" s="37" t="s">
        <v>10</v>
      </c>
      <c r="D22" s="11" t="s">
        <v>3</v>
      </c>
      <c r="E22" s="14">
        <f>E24+E25+E26</f>
        <v>11176.276159999999</v>
      </c>
      <c r="F22" s="14">
        <f>F24+F25+F26</f>
        <v>9751.0500000000011</v>
      </c>
      <c r="G22" s="14">
        <f>G24+G25+G26</f>
        <v>9751.0500000000011</v>
      </c>
      <c r="H22" s="18">
        <f>SUM(H24:H26)</f>
        <v>30678.37616</v>
      </c>
    </row>
    <row r="23" spans="1:11">
      <c r="A23" s="5" t="s">
        <v>25</v>
      </c>
      <c r="B23" s="28"/>
      <c r="C23" s="36"/>
      <c r="D23" s="9" t="s">
        <v>41</v>
      </c>
      <c r="E23" s="10"/>
      <c r="F23" s="10"/>
      <c r="G23" s="10"/>
      <c r="H23" s="10"/>
    </row>
    <row r="24" spans="1:11">
      <c r="A24" s="5" t="s">
        <v>26</v>
      </c>
      <c r="B24" s="28"/>
      <c r="C24" s="36"/>
      <c r="D24" s="1" t="s">
        <v>4</v>
      </c>
      <c r="E24" s="2">
        <f>716.1+743.95+6.62+278.7+180.63616+89.63+180.64</f>
        <v>2196.2761599999999</v>
      </c>
      <c r="F24" s="2">
        <v>716.1</v>
      </c>
      <c r="G24" s="2">
        <v>716.1</v>
      </c>
      <c r="H24" s="2">
        <f t="shared" ref="H24:H25" si="6">SUM(E24:G24)</f>
        <v>3628.4761599999997</v>
      </c>
    </row>
    <row r="25" spans="1:11">
      <c r="A25" s="5" t="s">
        <v>27</v>
      </c>
      <c r="B25" s="28"/>
      <c r="C25" s="36"/>
      <c r="D25" s="1" t="s">
        <v>5</v>
      </c>
      <c r="E25" s="2">
        <v>40</v>
      </c>
      <c r="F25" s="2">
        <v>40</v>
      </c>
      <c r="G25" s="2">
        <v>40</v>
      </c>
      <c r="H25" s="2">
        <f t="shared" si="6"/>
        <v>120</v>
      </c>
    </row>
    <row r="26" spans="1:11" ht="13.5" thickBot="1">
      <c r="A26" s="5" t="s">
        <v>28</v>
      </c>
      <c r="B26" s="29"/>
      <c r="C26" s="38"/>
      <c r="D26" s="12" t="s">
        <v>6</v>
      </c>
      <c r="E26" s="16">
        <f>8994.95-4.12-50.83</f>
        <v>8940</v>
      </c>
      <c r="F26" s="16">
        <v>8994.9500000000007</v>
      </c>
      <c r="G26" s="16">
        <v>8994.9500000000007</v>
      </c>
      <c r="H26" s="2">
        <f>SUM(E26:G26)</f>
        <v>26929.9</v>
      </c>
    </row>
    <row r="27" spans="1:11" ht="20.25" customHeight="1" thickBot="1">
      <c r="A27" s="5" t="s">
        <v>29</v>
      </c>
      <c r="B27" s="27" t="s">
        <v>2</v>
      </c>
      <c r="C27" s="37" t="s">
        <v>11</v>
      </c>
      <c r="D27" s="11" t="s">
        <v>3</v>
      </c>
      <c r="E27" s="14">
        <f>E29+E30+E31</f>
        <v>11313.844000000001</v>
      </c>
      <c r="F27" s="14">
        <f>F29+F30+F31</f>
        <v>9092.84</v>
      </c>
      <c r="G27" s="14">
        <f>G29+G30+G31</f>
        <v>9092.84</v>
      </c>
      <c r="H27" s="18">
        <f>SUM(H29:H31)</f>
        <v>29499.524000000001</v>
      </c>
    </row>
    <row r="28" spans="1:11">
      <c r="A28" s="5" t="s">
        <v>30</v>
      </c>
      <c r="B28" s="28"/>
      <c r="C28" s="36"/>
      <c r="D28" s="9" t="s">
        <v>41</v>
      </c>
      <c r="E28" s="10"/>
      <c r="F28" s="10"/>
      <c r="G28" s="10"/>
      <c r="H28" s="10"/>
    </row>
    <row r="29" spans="1:11">
      <c r="A29" s="5" t="s">
        <v>31</v>
      </c>
      <c r="B29" s="28"/>
      <c r="C29" s="36"/>
      <c r="D29" s="1" t="s">
        <v>4</v>
      </c>
      <c r="E29" s="2">
        <f>683.55+691.577+13.25+945.2+163.567+84.11+163.56</f>
        <v>2744.8140000000003</v>
      </c>
      <c r="F29" s="2">
        <v>683.55</v>
      </c>
      <c r="G29" s="2">
        <v>683.55</v>
      </c>
      <c r="H29" s="2">
        <f>SUM(E29:G29)</f>
        <v>4111.9140000000007</v>
      </c>
    </row>
    <row r="30" spans="1:11">
      <c r="A30" s="5" t="s">
        <v>32</v>
      </c>
      <c r="B30" s="28"/>
      <c r="C30" s="36"/>
      <c r="D30" s="1" t="s">
        <v>5</v>
      </c>
      <c r="E30" s="2">
        <f>10+212.8</f>
        <v>222.8</v>
      </c>
      <c r="F30" s="2">
        <v>10</v>
      </c>
      <c r="G30" s="2">
        <v>10</v>
      </c>
      <c r="H30" s="2">
        <f t="shared" ref="H30:H31" si="7">SUM(E30:G30)</f>
        <v>242.8</v>
      </c>
      <c r="K30" s="17"/>
    </row>
    <row r="31" spans="1:11" ht="13.5" thickBot="1">
      <c r="A31" s="5" t="s">
        <v>33</v>
      </c>
      <c r="B31" s="29"/>
      <c r="C31" s="38"/>
      <c r="D31" s="12" t="s">
        <v>6</v>
      </c>
      <c r="E31" s="16">
        <f>8399.29+31.05-84.11</f>
        <v>8346.23</v>
      </c>
      <c r="F31" s="16">
        <v>8399.2900000000009</v>
      </c>
      <c r="G31" s="16">
        <v>8399.2900000000009</v>
      </c>
      <c r="H31" s="2">
        <f t="shared" si="7"/>
        <v>25144.81</v>
      </c>
    </row>
    <row r="32" spans="1:11" ht="20.25" customHeight="1" thickBot="1">
      <c r="A32" s="5" t="s">
        <v>34</v>
      </c>
      <c r="B32" s="27" t="s">
        <v>13</v>
      </c>
      <c r="C32" s="37" t="s">
        <v>12</v>
      </c>
      <c r="D32" s="11" t="s">
        <v>3</v>
      </c>
      <c r="E32" s="14">
        <f>E34+E35+E36</f>
        <v>2726.4680000000003</v>
      </c>
      <c r="F32" s="14">
        <f t="shared" ref="F32:G32" si="8">F34+F35+F36</f>
        <v>2541.8000000000002</v>
      </c>
      <c r="G32" s="14">
        <f t="shared" si="8"/>
        <v>2541.8000000000002</v>
      </c>
      <c r="H32" s="18">
        <f>SUM(H34:H36)</f>
        <v>7810.0680000000002</v>
      </c>
    </row>
    <row r="33" spans="1:8">
      <c r="A33" s="5" t="s">
        <v>35</v>
      </c>
      <c r="B33" s="28"/>
      <c r="C33" s="36"/>
      <c r="D33" s="9" t="s">
        <v>41</v>
      </c>
      <c r="E33" s="10"/>
      <c r="F33" s="10"/>
      <c r="G33" s="10"/>
      <c r="H33" s="10"/>
    </row>
    <row r="34" spans="1:8">
      <c r="A34" s="5" t="s">
        <v>36</v>
      </c>
      <c r="B34" s="28"/>
      <c r="C34" s="36"/>
      <c r="D34" s="1" t="s">
        <v>4</v>
      </c>
      <c r="E34" s="2">
        <f>67.568+117.1</f>
        <v>184.66800000000001</v>
      </c>
      <c r="F34" s="2">
        <v>0</v>
      </c>
      <c r="G34" s="2">
        <v>0</v>
      </c>
      <c r="H34" s="2">
        <f>SUM(E34:G34)</f>
        <v>184.66800000000001</v>
      </c>
    </row>
    <row r="35" spans="1:8">
      <c r="A35" s="5" t="s">
        <v>37</v>
      </c>
      <c r="B35" s="28"/>
      <c r="C35" s="36"/>
      <c r="D35" s="1" t="s">
        <v>5</v>
      </c>
      <c r="E35" s="2">
        <v>0</v>
      </c>
      <c r="F35" s="2">
        <v>0</v>
      </c>
      <c r="G35" s="2">
        <v>0</v>
      </c>
      <c r="H35" s="2">
        <f>SUM(E35:G35)</f>
        <v>0</v>
      </c>
    </row>
    <row r="36" spans="1:8">
      <c r="A36" s="5" t="s">
        <v>38</v>
      </c>
      <c r="B36" s="29"/>
      <c r="C36" s="38"/>
      <c r="D36" s="1" t="s">
        <v>6</v>
      </c>
      <c r="E36" s="2">
        <v>2541.8000000000002</v>
      </c>
      <c r="F36" s="2">
        <v>2541.8000000000002</v>
      </c>
      <c r="G36" s="2">
        <v>2541.8000000000002</v>
      </c>
      <c r="H36" s="2">
        <f>SUM(E36:G36)</f>
        <v>7625.4000000000005</v>
      </c>
    </row>
    <row r="37" spans="1:8" ht="43.5" customHeight="1">
      <c r="B37" s="39" t="s">
        <v>51</v>
      </c>
      <c r="C37" s="39"/>
      <c r="D37" s="19"/>
      <c r="E37" s="20"/>
      <c r="F37" s="20"/>
      <c r="G37" s="20"/>
      <c r="H37" s="20"/>
    </row>
    <row r="38" spans="1:8" ht="18.75" customHeight="1">
      <c r="B38" s="40"/>
      <c r="C38" s="40"/>
      <c r="D38" s="19"/>
      <c r="E38" s="31" t="s">
        <v>8</v>
      </c>
      <c r="F38" s="31"/>
      <c r="G38" s="31"/>
      <c r="H38" s="31"/>
    </row>
  </sheetData>
  <mergeCells count="24">
    <mergeCell ref="E1:H1"/>
    <mergeCell ref="E38:H38"/>
    <mergeCell ref="E10:G10"/>
    <mergeCell ref="B12:B16"/>
    <mergeCell ref="C12:C16"/>
    <mergeCell ref="B17:B21"/>
    <mergeCell ref="C17:C21"/>
    <mergeCell ref="B22:B26"/>
    <mergeCell ref="C22:C26"/>
    <mergeCell ref="B27:B31"/>
    <mergeCell ref="C27:C31"/>
    <mergeCell ref="B32:B36"/>
    <mergeCell ref="C32:C36"/>
    <mergeCell ref="B37:C38"/>
    <mergeCell ref="E3:H5"/>
    <mergeCell ref="B7:H7"/>
    <mergeCell ref="F8:F9"/>
    <mergeCell ref="G8:G9"/>
    <mergeCell ref="H8:H10"/>
    <mergeCell ref="A8:A10"/>
    <mergeCell ref="B8:B10"/>
    <mergeCell ref="C8:C10"/>
    <mergeCell ref="D8:D10"/>
    <mergeCell ref="E8:E9"/>
  </mergeCells>
  <pageMargins left="0.70866141732283472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2 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2018-11-07T05:48:21Z</dcterms:modified>
</cp:coreProperties>
</file>