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5" i="1"/>
  <c r="H17"/>
  <c r="H11"/>
  <c r="J34"/>
  <c r="J23"/>
  <c r="J20"/>
  <c r="J17"/>
  <c r="J16"/>
  <c r="J13"/>
  <c r="J12"/>
  <c r="J11"/>
  <c r="K10"/>
  <c r="K18"/>
  <c r="K19"/>
  <c r="K21"/>
  <c r="K22"/>
  <c r="K24"/>
  <c r="K27"/>
  <c r="K28"/>
  <c r="K29"/>
  <c r="K31"/>
  <c r="K32"/>
  <c r="K33"/>
  <c r="K35"/>
  <c r="K36"/>
  <c r="I26"/>
  <c r="H26"/>
  <c r="K26" s="1"/>
  <c r="I34"/>
  <c r="I30"/>
  <c r="I23"/>
  <c r="I20"/>
  <c r="I17"/>
  <c r="I16"/>
  <c r="I15"/>
  <c r="I14"/>
  <c r="I13"/>
  <c r="I12"/>
  <c r="I11"/>
  <c r="H14"/>
  <c r="K14" s="1"/>
  <c r="H13"/>
  <c r="H12"/>
  <c r="H34"/>
  <c r="K34" s="1"/>
  <c r="H30"/>
  <c r="K30" s="1"/>
  <c r="H20"/>
  <c r="K17"/>
  <c r="H16"/>
  <c r="H15"/>
  <c r="K15" s="1"/>
  <c r="K20" l="1"/>
  <c r="H23"/>
  <c r="K23" s="1"/>
  <c r="K25"/>
  <c r="K13"/>
  <c r="K16"/>
  <c r="J9"/>
  <c r="K12"/>
  <c r="K11"/>
  <c r="I9"/>
  <c r="H9" l="1"/>
  <c r="K9" s="1"/>
</calcChain>
</file>

<file path=xl/sharedStrings.xml><?xml version="1.0" encoding="utf-8"?>
<sst xmlns="http://schemas.openxmlformats.org/spreadsheetml/2006/main" count="143" uniqueCount="38">
  <si>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</si>
  <si>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</si>
  <si>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</si>
  <si>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</si>
  <si>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</si>
  <si>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</si>
  <si>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</si>
  <si>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</si>
  <si>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</si>
  <si>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</si>
  <si>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</si>
  <si>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</si>
  <si>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</si>
  <si>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</si>
  <si>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</si>
  <si>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</si>
  <si>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</si>
  <si>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</si>
  <si>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</si>
  <si>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</si>
  <si>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</si>
  <si>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</si>
  <si>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</si>
  <si>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</si>
  <si>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</si>
  <si>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</si>
  <si>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</si>
  <si>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</si>
  <si>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</si>
  <si>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</si>
  <si>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</si>
  <si>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2018-2020 годы</t>
  </si>
  <si>
    <t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города Шарыпово от 13.10.2017 № 210</t>
  </si>
  <si>
    <t>Приложение № 2</t>
  </si>
  <si>
    <t>к постановлению Администрации г. Шарыпово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</si>
  <si>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</si>
  <si>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Руководитель Управления образованием _________Л.Ф. Буйницкая</t>
  </si>
  <si>
    <t>от 22.05.2018 г. № 132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</si>
</sst>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="80" zoomScaleNormal="80" workbookViewId="0">
      <selection activeCell="H7" sqref="H7:K7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5" customWidth="1"/>
    <col min="11" max="11" width="16.42578125" style="15" customWidth="1"/>
  </cols>
  <sheetData>
    <row r="1" spans="1:11" ht="15.75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>
      <c r="A2" s="20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87.75" customHeight="1">
      <c r="A4" s="23" t="s">
        <v>32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6" hidden="1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33.950000000000003" customHeight="1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1.5" customHeight="1">
      <c r="A7" s="26" t="s">
        <v>0</v>
      </c>
      <c r="B7" s="26" t="s">
        <v>1</v>
      </c>
      <c r="C7" s="26" t="s">
        <v>2</v>
      </c>
      <c r="D7" s="26" t="s">
        <v>3</v>
      </c>
      <c r="E7" s="26"/>
      <c r="F7" s="26"/>
      <c r="G7" s="26"/>
      <c r="H7" s="26"/>
      <c r="I7" s="26"/>
      <c r="J7" s="26"/>
      <c r="K7" s="26"/>
    </row>
    <row r="8" spans="1:11" ht="35.25" customHeight="1">
      <c r="A8" s="26"/>
      <c r="B8" s="26"/>
      <c r="C8" s="26"/>
      <c r="D8" s="17" t="s">
        <v>4</v>
      </c>
      <c r="E8" s="17" t="s">
        <v>5</v>
      </c>
      <c r="F8" s="17" t="s">
        <v>6</v>
      </c>
      <c r="G8" s="17" t="s">
        <v>7</v>
      </c>
      <c r="H8" s="18">
        <v>2018</v>
      </c>
      <c r="I8" s="18">
        <v>2019</v>
      </c>
      <c r="J8" s="18">
        <v>2020</v>
      </c>
      <c r="K8" s="19" t="s">
        <v>31</v>
      </c>
    </row>
    <row r="9" spans="1:11" ht="47.25">
      <c r="A9" s="31" t="s">
        <v>17</v>
      </c>
      <c r="B9" s="31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2">
        <f t="shared" ref="H9:J9" si="0">SUM(H11:H16)</f>
        <v>732605.08999999985</v>
      </c>
      <c r="I9" s="12">
        <f t="shared" si="0"/>
        <v>681368.59999999986</v>
      </c>
      <c r="J9" s="12">
        <f t="shared" si="0"/>
        <v>681368.59999999986</v>
      </c>
      <c r="K9" s="12">
        <f>SUM(H9:J9)</f>
        <v>2095342.2899999996</v>
      </c>
    </row>
    <row r="10" spans="1:11" ht="33.950000000000003" customHeight="1">
      <c r="A10" s="32"/>
      <c r="B10" s="32"/>
      <c r="C10" s="7" t="s">
        <v>10</v>
      </c>
      <c r="D10" s="2"/>
      <c r="E10" s="2"/>
      <c r="F10" s="2"/>
      <c r="G10" s="2"/>
      <c r="H10" s="13"/>
      <c r="I10" s="13"/>
      <c r="J10" s="13"/>
      <c r="K10" s="12">
        <f t="shared" ref="K10:K36" si="1">SUM(H10:J10)</f>
        <v>0</v>
      </c>
    </row>
    <row r="11" spans="1:11" ht="80.25" customHeight="1">
      <c r="A11" s="32"/>
      <c r="B11" s="32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2">
        <f t="shared" ref="H11:J11" si="2">H19+H22+H25+H36</f>
        <v>732511.78999999992</v>
      </c>
      <c r="I11" s="12">
        <f t="shared" si="2"/>
        <v>681275.29999999993</v>
      </c>
      <c r="J11" s="12">
        <f t="shared" si="2"/>
        <v>681275.29999999993</v>
      </c>
      <c r="K11" s="12">
        <f t="shared" si="1"/>
        <v>2095062.3899999997</v>
      </c>
    </row>
    <row r="12" spans="1:11" ht="63">
      <c r="A12" s="32"/>
      <c r="B12" s="32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2">
        <f t="shared" ref="H12:J12" si="3">H26</f>
        <v>80.699999999999989</v>
      </c>
      <c r="I12" s="12">
        <f t="shared" si="3"/>
        <v>80.699999999999989</v>
      </c>
      <c r="J12" s="12">
        <f t="shared" si="3"/>
        <v>80.7</v>
      </c>
      <c r="K12" s="12">
        <f t="shared" si="1"/>
        <v>242.09999999999997</v>
      </c>
    </row>
    <row r="13" spans="1:11" ht="94.5">
      <c r="A13" s="32"/>
      <c r="B13" s="32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2">
        <f t="shared" ref="H13:J13" si="4">H27</f>
        <v>12.6</v>
      </c>
      <c r="I13" s="12">
        <f t="shared" si="4"/>
        <v>12.6</v>
      </c>
      <c r="J13" s="12">
        <f t="shared" si="4"/>
        <v>12.6</v>
      </c>
      <c r="K13" s="12">
        <f t="shared" si="1"/>
        <v>37.799999999999997</v>
      </c>
    </row>
    <row r="14" spans="1:11" ht="110.25">
      <c r="A14" s="32"/>
      <c r="B14" s="32"/>
      <c r="C14" s="9" t="s">
        <v>26</v>
      </c>
      <c r="D14" s="3" t="s">
        <v>11</v>
      </c>
      <c r="E14" s="1" t="s">
        <v>9</v>
      </c>
      <c r="F14" s="1" t="s">
        <v>9</v>
      </c>
      <c r="G14" s="1" t="s">
        <v>9</v>
      </c>
      <c r="H14" s="12">
        <f t="shared" ref="H14:I14" si="5">H28</f>
        <v>0</v>
      </c>
      <c r="I14" s="12">
        <f t="shared" si="5"/>
        <v>0</v>
      </c>
      <c r="J14" s="12"/>
      <c r="K14" s="12">
        <f t="shared" si="1"/>
        <v>0</v>
      </c>
    </row>
    <row r="15" spans="1:11" ht="47.25">
      <c r="A15" s="29"/>
      <c r="B15" s="29"/>
      <c r="C15" s="9" t="s">
        <v>23</v>
      </c>
      <c r="D15" s="6"/>
      <c r="E15" s="4" t="s">
        <v>9</v>
      </c>
      <c r="F15" s="4" t="s">
        <v>9</v>
      </c>
      <c r="G15" s="4" t="s">
        <v>9</v>
      </c>
      <c r="H15" s="12">
        <f t="shared" ref="H15:I15" si="6">H29</f>
        <v>0</v>
      </c>
      <c r="I15" s="12">
        <f t="shared" si="6"/>
        <v>0</v>
      </c>
      <c r="J15" s="12"/>
      <c r="K15" s="12">
        <f t="shared" si="1"/>
        <v>0</v>
      </c>
    </row>
    <row r="16" spans="1:11" ht="141.75">
      <c r="A16" s="30"/>
      <c r="B16" s="30"/>
      <c r="C16" s="10" t="s">
        <v>22</v>
      </c>
      <c r="D16" s="5"/>
      <c r="E16" s="4" t="s">
        <v>9</v>
      </c>
      <c r="F16" s="4" t="s">
        <v>9</v>
      </c>
      <c r="G16" s="4" t="s">
        <v>9</v>
      </c>
      <c r="H16" s="12">
        <f t="shared" ref="H16:J16" si="7">H33</f>
        <v>0</v>
      </c>
      <c r="I16" s="12">
        <f t="shared" si="7"/>
        <v>0</v>
      </c>
      <c r="J16" s="12">
        <f t="shared" si="7"/>
        <v>0</v>
      </c>
      <c r="K16" s="12">
        <f t="shared" si="1"/>
        <v>0</v>
      </c>
    </row>
    <row r="17" spans="1:11" ht="47.25">
      <c r="A17" s="27" t="s">
        <v>12</v>
      </c>
      <c r="B17" s="27" t="s">
        <v>18</v>
      </c>
      <c r="C17" s="16" t="s">
        <v>8</v>
      </c>
      <c r="D17" s="4" t="s">
        <v>9</v>
      </c>
      <c r="E17" s="4" t="s">
        <v>9</v>
      </c>
      <c r="F17" s="4" t="s">
        <v>9</v>
      </c>
      <c r="G17" s="4" t="s">
        <v>9</v>
      </c>
      <c r="H17" s="12">
        <f t="shared" ref="H17:J17" si="8">H19</f>
        <v>652238.68999999994</v>
      </c>
      <c r="I17" s="12">
        <f t="shared" si="8"/>
        <v>625898.94999999995</v>
      </c>
      <c r="J17" s="12">
        <f t="shared" si="8"/>
        <v>625898.94999999995</v>
      </c>
      <c r="K17" s="12">
        <f t="shared" si="1"/>
        <v>1904036.5899999999</v>
      </c>
    </row>
    <row r="18" spans="1:11" ht="40.700000000000003" customHeight="1">
      <c r="A18" s="27"/>
      <c r="B18" s="27"/>
      <c r="C18" s="16" t="s">
        <v>10</v>
      </c>
      <c r="D18" s="5"/>
      <c r="E18" s="5"/>
      <c r="F18" s="5"/>
      <c r="G18" s="5"/>
      <c r="H18" s="13"/>
      <c r="I18" s="13"/>
      <c r="J18" s="13"/>
      <c r="K18" s="12">
        <f t="shared" si="1"/>
        <v>0</v>
      </c>
    </row>
    <row r="19" spans="1:11" ht="78.75">
      <c r="A19" s="27"/>
      <c r="B19" s="27"/>
      <c r="C19" s="9" t="s">
        <v>29</v>
      </c>
      <c r="D19" s="6" t="s">
        <v>11</v>
      </c>
      <c r="E19" s="4" t="s">
        <v>9</v>
      </c>
      <c r="F19" s="4" t="s">
        <v>9</v>
      </c>
      <c r="G19" s="4" t="s">
        <v>9</v>
      </c>
      <c r="H19" s="12">
        <v>652238.68999999994</v>
      </c>
      <c r="I19" s="12">
        <v>625898.94999999995</v>
      </c>
      <c r="J19" s="12">
        <v>625898.94999999995</v>
      </c>
      <c r="K19" s="12">
        <f t="shared" si="1"/>
        <v>1904036.5899999999</v>
      </c>
    </row>
    <row r="20" spans="1:11" ht="51" customHeight="1">
      <c r="A20" s="28" t="s">
        <v>13</v>
      </c>
      <c r="B20" s="28" t="s">
        <v>19</v>
      </c>
      <c r="C20" s="16" t="s">
        <v>8</v>
      </c>
      <c r="D20" s="4" t="s">
        <v>9</v>
      </c>
      <c r="E20" s="4" t="s">
        <v>9</v>
      </c>
      <c r="F20" s="4" t="s">
        <v>9</v>
      </c>
      <c r="G20" s="4" t="s">
        <v>9</v>
      </c>
      <c r="H20" s="13">
        <f t="shared" ref="H20:J20" si="9">H22</f>
        <v>50</v>
      </c>
      <c r="I20" s="13">
        <f t="shared" si="9"/>
        <v>50</v>
      </c>
      <c r="J20" s="13">
        <f t="shared" si="9"/>
        <v>50</v>
      </c>
      <c r="K20" s="12">
        <f t="shared" si="1"/>
        <v>150</v>
      </c>
    </row>
    <row r="21" spans="1:11" ht="31.9" customHeight="1">
      <c r="A21" s="29"/>
      <c r="B21" s="29"/>
      <c r="C21" s="16" t="s">
        <v>10</v>
      </c>
      <c r="D21" s="5"/>
      <c r="E21" s="5"/>
      <c r="F21" s="5"/>
      <c r="G21" s="5"/>
      <c r="H21" s="13"/>
      <c r="I21" s="13"/>
      <c r="J21" s="13"/>
      <c r="K21" s="12">
        <f t="shared" si="1"/>
        <v>0</v>
      </c>
    </row>
    <row r="22" spans="1:11" ht="78.75">
      <c r="A22" s="30"/>
      <c r="B22" s="30"/>
      <c r="C22" s="9" t="s">
        <v>29</v>
      </c>
      <c r="D22" s="6" t="s">
        <v>11</v>
      </c>
      <c r="E22" s="4" t="s">
        <v>9</v>
      </c>
      <c r="F22" s="4" t="s">
        <v>9</v>
      </c>
      <c r="G22" s="4" t="s">
        <v>9</v>
      </c>
      <c r="H22" s="13">
        <v>50</v>
      </c>
      <c r="I22" s="13">
        <v>50</v>
      </c>
      <c r="J22" s="13">
        <v>50</v>
      </c>
      <c r="K22" s="12">
        <f t="shared" si="1"/>
        <v>150</v>
      </c>
    </row>
    <row r="23" spans="1:11" ht="63.2" customHeight="1">
      <c r="A23" s="28" t="s">
        <v>14</v>
      </c>
      <c r="B23" s="28" t="s">
        <v>20</v>
      </c>
      <c r="C23" s="16" t="s">
        <v>8</v>
      </c>
      <c r="D23" s="4" t="s">
        <v>9</v>
      </c>
      <c r="E23" s="4" t="s">
        <v>9</v>
      </c>
      <c r="F23" s="4" t="s">
        <v>9</v>
      </c>
      <c r="G23" s="4" t="s">
        <v>9</v>
      </c>
      <c r="H23" s="12">
        <f t="shared" ref="H23:J23" si="10">H25+H26+H27+H28+H29</f>
        <v>41446.019999999997</v>
      </c>
      <c r="I23" s="12">
        <f t="shared" si="10"/>
        <v>17752.18</v>
      </c>
      <c r="J23" s="12">
        <f t="shared" si="10"/>
        <v>17752.18</v>
      </c>
      <c r="K23" s="12">
        <f t="shared" si="1"/>
        <v>76950.38</v>
      </c>
    </row>
    <row r="24" spans="1:11" ht="31.9" customHeight="1">
      <c r="A24" s="29"/>
      <c r="B24" s="33"/>
      <c r="C24" s="16" t="s">
        <v>10</v>
      </c>
      <c r="D24" s="5"/>
      <c r="E24" s="5"/>
      <c r="F24" s="5"/>
      <c r="G24" s="5"/>
      <c r="H24" s="13"/>
      <c r="I24" s="13"/>
      <c r="J24" s="13"/>
      <c r="K24" s="12">
        <f t="shared" si="1"/>
        <v>0</v>
      </c>
    </row>
    <row r="25" spans="1:11" ht="78.75">
      <c r="A25" s="29"/>
      <c r="B25" s="33"/>
      <c r="C25" s="9" t="s">
        <v>29</v>
      </c>
      <c r="D25" s="6" t="s">
        <v>11</v>
      </c>
      <c r="E25" s="4" t="s">
        <v>9</v>
      </c>
      <c r="F25" s="4" t="s">
        <v>9</v>
      </c>
      <c r="G25" s="4" t="s">
        <v>9</v>
      </c>
      <c r="H25" s="12">
        <f>17658.88+5.5+3560.68+20127.66</f>
        <v>41352.720000000001</v>
      </c>
      <c r="I25" s="12">
        <v>17658.88</v>
      </c>
      <c r="J25" s="12">
        <v>17658.88</v>
      </c>
      <c r="K25" s="12">
        <f t="shared" si="1"/>
        <v>76670.48000000001</v>
      </c>
    </row>
    <row r="26" spans="1:11" ht="63">
      <c r="A26" s="29"/>
      <c r="B26" s="29"/>
      <c r="C26" s="9" t="s">
        <v>28</v>
      </c>
      <c r="D26" s="6" t="s">
        <v>11</v>
      </c>
      <c r="E26" s="4" t="s">
        <v>9</v>
      </c>
      <c r="F26" s="4" t="s">
        <v>9</v>
      </c>
      <c r="G26" s="4" t="s">
        <v>9</v>
      </c>
      <c r="H26" s="12">
        <f>52.8+27.9</f>
        <v>80.699999999999989</v>
      </c>
      <c r="I26" s="12">
        <f>52.8+27.9</f>
        <v>80.699999999999989</v>
      </c>
      <c r="J26" s="12">
        <v>80.7</v>
      </c>
      <c r="K26" s="12">
        <f t="shared" si="1"/>
        <v>242.09999999999997</v>
      </c>
    </row>
    <row r="27" spans="1:11" ht="94.5">
      <c r="A27" s="29"/>
      <c r="B27" s="29"/>
      <c r="C27" s="9" t="s">
        <v>25</v>
      </c>
      <c r="D27" s="6" t="s">
        <v>11</v>
      </c>
      <c r="E27" s="4" t="s">
        <v>9</v>
      </c>
      <c r="F27" s="4" t="s">
        <v>9</v>
      </c>
      <c r="G27" s="4" t="s">
        <v>9</v>
      </c>
      <c r="H27" s="12">
        <v>12.6</v>
      </c>
      <c r="I27" s="12">
        <v>12.6</v>
      </c>
      <c r="J27" s="12">
        <v>12.6</v>
      </c>
      <c r="K27" s="12">
        <f t="shared" si="1"/>
        <v>37.799999999999997</v>
      </c>
    </row>
    <row r="28" spans="1:11" ht="110.25">
      <c r="A28" s="29"/>
      <c r="B28" s="29"/>
      <c r="C28" s="9" t="s">
        <v>26</v>
      </c>
      <c r="D28" s="6" t="s">
        <v>11</v>
      </c>
      <c r="E28" s="4" t="s">
        <v>9</v>
      </c>
      <c r="F28" s="4" t="s">
        <v>9</v>
      </c>
      <c r="G28" s="4" t="s">
        <v>9</v>
      </c>
      <c r="H28" s="12">
        <v>0</v>
      </c>
      <c r="I28" s="12">
        <v>0</v>
      </c>
      <c r="J28" s="12">
        <v>0</v>
      </c>
      <c r="K28" s="12">
        <f t="shared" si="1"/>
        <v>0</v>
      </c>
    </row>
    <row r="29" spans="1:11" ht="47.25">
      <c r="A29" s="30"/>
      <c r="B29" s="30"/>
      <c r="C29" s="9" t="s">
        <v>23</v>
      </c>
      <c r="D29" s="6"/>
      <c r="E29" s="4" t="s">
        <v>9</v>
      </c>
      <c r="F29" s="4" t="s">
        <v>9</v>
      </c>
      <c r="G29" s="4" t="s">
        <v>9</v>
      </c>
      <c r="H29" s="12">
        <v>0</v>
      </c>
      <c r="I29" s="12">
        <v>0</v>
      </c>
      <c r="J29" s="12">
        <v>0</v>
      </c>
      <c r="K29" s="12">
        <f t="shared" si="1"/>
        <v>0</v>
      </c>
    </row>
    <row r="30" spans="1:11" ht="47.25">
      <c r="A30" s="28" t="s">
        <v>15</v>
      </c>
      <c r="B30" s="28" t="s">
        <v>35</v>
      </c>
      <c r="C30" s="16" t="s">
        <v>8</v>
      </c>
      <c r="D30" s="6" t="s">
        <v>11</v>
      </c>
      <c r="E30" s="4" t="s">
        <v>9</v>
      </c>
      <c r="F30" s="4" t="s">
        <v>9</v>
      </c>
      <c r="G30" s="4" t="s">
        <v>9</v>
      </c>
      <c r="H30" s="12">
        <f t="shared" ref="H30:I30" si="11">H32+H33</f>
        <v>0</v>
      </c>
      <c r="I30" s="12">
        <f t="shared" si="11"/>
        <v>0</v>
      </c>
      <c r="J30" s="12"/>
      <c r="K30" s="12">
        <f t="shared" si="1"/>
        <v>0</v>
      </c>
    </row>
    <row r="31" spans="1:11" ht="31.5">
      <c r="A31" s="33"/>
      <c r="B31" s="33"/>
      <c r="C31" s="16" t="s">
        <v>10</v>
      </c>
      <c r="D31" s="5"/>
      <c r="E31" s="4" t="s">
        <v>9</v>
      </c>
      <c r="F31" s="4" t="s">
        <v>9</v>
      </c>
      <c r="G31" s="4" t="s">
        <v>9</v>
      </c>
      <c r="H31" s="13"/>
      <c r="I31" s="13"/>
      <c r="J31" s="13"/>
      <c r="K31" s="12">
        <f t="shared" si="1"/>
        <v>0</v>
      </c>
    </row>
    <row r="32" spans="1:11" ht="81" customHeight="1">
      <c r="A32" s="33"/>
      <c r="B32" s="33"/>
      <c r="C32" s="9" t="s">
        <v>29</v>
      </c>
      <c r="D32" s="5"/>
      <c r="E32" s="4" t="s">
        <v>9</v>
      </c>
      <c r="F32" s="4" t="s">
        <v>9</v>
      </c>
      <c r="G32" s="4" t="s">
        <v>9</v>
      </c>
      <c r="H32" s="12">
        <v>0</v>
      </c>
      <c r="I32" s="12">
        <v>0</v>
      </c>
      <c r="J32" s="12"/>
      <c r="K32" s="12">
        <f t="shared" si="1"/>
        <v>0</v>
      </c>
    </row>
    <row r="33" spans="1:11" ht="144.75" customHeight="1">
      <c r="A33" s="30"/>
      <c r="B33" s="30"/>
      <c r="C33" s="10" t="s">
        <v>22</v>
      </c>
      <c r="D33" s="5"/>
      <c r="E33" s="4" t="s">
        <v>9</v>
      </c>
      <c r="F33" s="4" t="s">
        <v>9</v>
      </c>
      <c r="G33" s="4" t="s">
        <v>9</v>
      </c>
      <c r="H33" s="12">
        <v>0</v>
      </c>
      <c r="I33" s="12">
        <v>0</v>
      </c>
      <c r="J33" s="12"/>
      <c r="K33" s="12">
        <f t="shared" si="1"/>
        <v>0</v>
      </c>
    </row>
    <row r="34" spans="1:11" ht="47.25">
      <c r="A34" s="28" t="s">
        <v>16</v>
      </c>
      <c r="B34" s="28" t="s">
        <v>21</v>
      </c>
      <c r="C34" s="16" t="s">
        <v>8</v>
      </c>
      <c r="D34" s="6" t="s">
        <v>11</v>
      </c>
      <c r="E34" s="4" t="s">
        <v>9</v>
      </c>
      <c r="F34" s="4" t="s">
        <v>9</v>
      </c>
      <c r="G34" s="4" t="s">
        <v>9</v>
      </c>
      <c r="H34" s="12">
        <f t="shared" ref="H34:J34" si="12">H36</f>
        <v>38870.379999999997</v>
      </c>
      <c r="I34" s="12">
        <f t="shared" si="12"/>
        <v>37667.47</v>
      </c>
      <c r="J34" s="12">
        <f t="shared" si="12"/>
        <v>37667.47</v>
      </c>
      <c r="K34" s="12">
        <f t="shared" si="1"/>
        <v>114205.32</v>
      </c>
    </row>
    <row r="35" spans="1:11" ht="31.5">
      <c r="A35" s="33"/>
      <c r="B35" s="33"/>
      <c r="C35" s="16" t="s">
        <v>10</v>
      </c>
      <c r="D35" s="5"/>
      <c r="E35" s="4" t="s">
        <v>9</v>
      </c>
      <c r="F35" s="4" t="s">
        <v>9</v>
      </c>
      <c r="G35" s="4" t="s">
        <v>9</v>
      </c>
      <c r="H35" s="13"/>
      <c r="I35" s="13"/>
      <c r="J35" s="13"/>
      <c r="K35" s="12">
        <f t="shared" si="1"/>
        <v>0</v>
      </c>
    </row>
    <row r="36" spans="1:11" ht="78" customHeight="1">
      <c r="A36" s="34"/>
      <c r="B36" s="34"/>
      <c r="C36" s="9" t="s">
        <v>29</v>
      </c>
      <c r="D36" s="5"/>
      <c r="E36" s="4" t="s">
        <v>9</v>
      </c>
      <c r="F36" s="4" t="s">
        <v>9</v>
      </c>
      <c r="G36" s="4" t="s">
        <v>9</v>
      </c>
      <c r="H36" s="12">
        <v>38870.379999999997</v>
      </c>
      <c r="I36" s="12">
        <v>37667.47</v>
      </c>
      <c r="J36" s="12">
        <v>37667.47</v>
      </c>
      <c r="K36" s="12">
        <f t="shared" si="1"/>
        <v>114205.32</v>
      </c>
    </row>
    <row r="37" spans="1:11" ht="36" customHeight="1">
      <c r="A37" s="21" t="s">
        <v>36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1"/>
      <c r="B38" s="11"/>
      <c r="C38" s="11"/>
      <c r="D38" s="11"/>
      <c r="E38" s="11"/>
      <c r="F38" s="11"/>
      <c r="G38" s="11"/>
      <c r="H38" s="14"/>
      <c r="I38" s="14"/>
      <c r="J38" s="14"/>
      <c r="K38" s="14"/>
    </row>
    <row r="39" spans="1:11">
      <c r="A39" s="11"/>
      <c r="B39" s="11"/>
      <c r="C39" s="11"/>
      <c r="D39" s="11"/>
      <c r="E39" s="11"/>
      <c r="F39" s="11"/>
      <c r="G39" s="11"/>
      <c r="H39" s="14"/>
      <c r="I39" s="14"/>
      <c r="J39" s="14"/>
      <c r="K39" s="14"/>
    </row>
  </sheetData>
  <mergeCells count="24">
    <mergeCell ref="A9:A16"/>
    <mergeCell ref="B9:B16"/>
    <mergeCell ref="A34:A36"/>
    <mergeCell ref="B34:B36"/>
    <mergeCell ref="A30:A33"/>
    <mergeCell ref="B30:B33"/>
    <mergeCell ref="A23:A29"/>
    <mergeCell ref="B23:B29"/>
    <mergeCell ref="A3:K3"/>
    <mergeCell ref="A1:K1"/>
    <mergeCell ref="A2:K2"/>
    <mergeCell ref="A37:K37"/>
    <mergeCell ref="A4:K4"/>
    <mergeCell ref="A5:K5"/>
    <mergeCell ref="A6:K6"/>
    <mergeCell ref="A7:A8"/>
    <mergeCell ref="B7:B8"/>
    <mergeCell ref="C7:C8"/>
    <mergeCell ref="D7:G7"/>
    <mergeCell ref="H7:K7"/>
    <mergeCell ref="A17:A19"/>
    <mergeCell ref="B17:B19"/>
    <mergeCell ref="A20:A22"/>
    <mergeCell ref="B20:B22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2018-05-23T04:06:42Z</dcterms:modified>
</cp:coreProperties>
</file>