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H14" i="1"/>
  <c r="H8"/>
  <c r="H22"/>
  <c r="J31"/>
  <c r="J20"/>
  <c r="J17"/>
  <c r="J14"/>
  <c r="J13"/>
  <c r="J10"/>
  <c r="J9"/>
  <c r="J8"/>
  <c r="K7"/>
  <c r="K15"/>
  <c r="K16"/>
  <c r="K18"/>
  <c r="K19"/>
  <c r="K21"/>
  <c r="K24"/>
  <c r="K25"/>
  <c r="K26"/>
  <c r="K28"/>
  <c r="K29"/>
  <c r="K30"/>
  <c r="K32"/>
  <c r="K33"/>
  <c r="I23"/>
  <c r="H23"/>
  <c r="K23" s="1"/>
  <c r="I31"/>
  <c r="I27"/>
  <c r="I20"/>
  <c r="I17"/>
  <c r="I14"/>
  <c r="I13"/>
  <c r="I12"/>
  <c r="I11"/>
  <c r="I10"/>
  <c r="I9"/>
  <c r="I8"/>
  <c r="H11"/>
  <c r="K11" s="1"/>
  <c r="H10"/>
  <c r="H9"/>
  <c r="H31"/>
  <c r="K31" s="1"/>
  <c r="H27"/>
  <c r="K27" s="1"/>
  <c r="H17"/>
  <c r="K17" s="1"/>
  <c r="K14"/>
  <c r="H13"/>
  <c r="H12"/>
  <c r="K12" s="1"/>
  <c r="H20" l="1"/>
  <c r="K20" s="1"/>
  <c r="K22"/>
  <c r="K10"/>
  <c r="K13"/>
  <c r="J6"/>
  <c r="K9"/>
  <c r="K8"/>
  <c r="I6"/>
  <c r="H6" l="1"/>
  <c r="K6" s="1"/>
</calcChain>
</file>

<file path=xl/sharedStrings.xml><?xml version="1.0" encoding="utf-8"?>
<sst xmlns="http://schemas.openxmlformats.org/spreadsheetml/2006/main" count="140" uniqueCount="35">
  <si>
    <t>Статус (государственная программа, подпрограмма)</t>
  </si>
  <si>
    <t>Наименование программы, подпрограммы</t>
  </si>
  <si>
    <t>Наименование ГРБС</t>
  </si>
  <si>
    <t>Код бюджетной классификации</t>
  </si>
  <si>
    <t>ГРБС</t>
  </si>
  <si>
    <t>Рз Пр</t>
  </si>
  <si>
    <t>ЦСР</t>
  </si>
  <si>
    <t>ВР</t>
  </si>
  <si>
    <t>всего расходное обязательство по программе</t>
  </si>
  <si>
    <t>Х</t>
  </si>
  <si>
    <t>в том числе по ГРБС:</t>
  </si>
  <si>
    <t>075</t>
  </si>
  <si>
    <t>Подпрограмма 1</t>
  </si>
  <si>
    <t>Подпрограмма 2</t>
  </si>
  <si>
    <t>Подпрограмма 3</t>
  </si>
  <si>
    <t>Подпрограмма 4</t>
  </si>
  <si>
    <t>Подпрограмма 5</t>
  </si>
  <si>
    <t>Муниципальная программа</t>
  </si>
  <si>
    <t>«Развитие дошкольного, общего и дополнительного образования»</t>
  </si>
  <si>
    <t>"Выявление и сопровождение одаренных детей"</t>
  </si>
  <si>
    <t>«Развитие в городе Шарыпово системы отдыха, оздоровления и занятости детей»</t>
  </si>
  <si>
    <t>«Обеспечение реализации муниципальной программы и прочие мероприятия в области образования»</t>
  </si>
  <si>
    <t>Комитет по управлению муниципальным имуществом и земельными отношениями Администрации города Шарыпово</t>
  </si>
  <si>
    <t>Администрация города Шарыпово</t>
  </si>
  <si>
    <t>Управление образованием Администрации города Шарыпово</t>
  </si>
  <si>
    <t>Отдел спорта и молодежной политики Администрации города Шарыпово</t>
  </si>
  <si>
    <t>Управление социальной защиты населения Администрации города Шарыпово</t>
  </si>
  <si>
    <t xml:space="preserve">«Развитие образования" муниципального образования "город Шарыпово 
Красноярского края" </t>
  </si>
  <si>
    <t>Отдел культуры администрации города Шарыпово</t>
  </si>
  <si>
    <t xml:space="preserve">Управление образованием Администрации города Шарыпово </t>
  </si>
  <si>
    <t>Информация о ресурсном обеспечении  муниципальной  программы "Развитие образования" муниципального образования "город Шарыпово красноярского края"</t>
  </si>
  <si>
    <t>Итого на период        2018-2020 годы</t>
  </si>
  <si>
    <t>«Профилактика безнадзорности и правонарушений несовершеннолетних, алкоголизма, наркомании, табакокурения и потребления психоактивных веществ»</t>
  </si>
  <si>
    <t>Руководитель Управления образованием _________Л.Ф. Буйницкая</t>
  </si>
  <si>
    <t>Приложение 2 к постановлению                                                                                                                                                                                                                                                                        Администрации города Шарыпово от 22.03.2018 № 75                                                                                                                                                     Приложение № 6                                                                                                                                                                                                                                                                                                                                                                                                                                 к Муниципальной программе                                                                                                                                                                                                                                                                                                                                                                                                     "Развитие образования" муниципального образования                                                                                                                                                                                                                                                                                                                                                                                                                  "город Шарыпово Красноярского края",                                                                                                                                                                                                                                                                                                                                             утвержденной постановлением Администрации города Шарыпово от 13.10.2017 № 210</t>
  </si>
</sst>
</file>

<file path=xl/styles.xml><?xml version="1.0" encoding="utf-8"?>
<styleSheet xmlns="http://schemas.openxmlformats.org/spreadsheetml/2006/main">
  <numFmts count="2">
    <numFmt numFmtId="164" formatCode="_-* #,##0.0_р_._-;\-* #,##0.0_р_._-;_-* &quot;-&quot;?_р_._-;_-@_-"/>
    <numFmt numFmtId="165" formatCode="_-* #,##0.00_р_._-;\-* #,##0.00_р_._-;_-* &quot;-&quot;?_р_._-;_-@_-"/>
  </numFmts>
  <fonts count="5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2" xfId="0" applyFont="1" applyBorder="1" applyAlignment="1">
      <alignment horizontal="center" vertical="center"/>
    </xf>
    <xf numFmtId="0" fontId="1" fillId="0" borderId="2" xfId="0" applyFont="1" applyBorder="1"/>
    <xf numFmtId="49" fontId="1" fillId="0" borderId="2" xfId="0" applyNumberFormat="1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/>
    <xf numFmtId="49" fontId="1" fillId="0" borderId="2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2" xfId="0" applyFont="1" applyFill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0" fillId="0" borderId="0" xfId="0" applyBorder="1"/>
    <xf numFmtId="165" fontId="1" fillId="2" borderId="2" xfId="0" applyNumberFormat="1" applyFont="1" applyFill="1" applyBorder="1" applyAlignment="1">
      <alignment horizontal="center" vertical="center"/>
    </xf>
    <xf numFmtId="164" fontId="1" fillId="2" borderId="2" xfId="0" applyNumberFormat="1" applyFont="1" applyFill="1" applyBorder="1" applyAlignment="1">
      <alignment horizontal="center" vertical="center"/>
    </xf>
    <xf numFmtId="0" fontId="0" fillId="2" borderId="0" xfId="0" applyFill="1" applyBorder="1"/>
    <xf numFmtId="0" fontId="0" fillId="2" borderId="0" xfId="0" applyFill="1"/>
    <xf numFmtId="0" fontId="1" fillId="0" borderId="2" xfId="0" applyFont="1" applyFill="1" applyBorder="1" applyAlignment="1">
      <alignment horizontal="left" vertical="top" wrapText="1"/>
    </xf>
    <xf numFmtId="0" fontId="1" fillId="0" borderId="2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/>
    </xf>
    <xf numFmtId="0" fontId="4" fillId="0" borderId="6" xfId="0" applyFont="1" applyBorder="1" applyAlignment="1">
      <alignment horizontal="center" vertical="top"/>
    </xf>
    <xf numFmtId="0" fontId="2" fillId="0" borderId="0" xfId="0" applyNumberFormat="1" applyFont="1" applyAlignment="1">
      <alignment horizontal="right" vertical="top" wrapText="1"/>
    </xf>
    <xf numFmtId="0" fontId="1" fillId="0" borderId="0" xfId="0" applyFont="1" applyAlignment="1">
      <alignment horizontal="right" vertical="top" wrapText="1"/>
    </xf>
    <xf numFmtId="0" fontId="3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top" wrapText="1"/>
    </xf>
    <xf numFmtId="0" fontId="1" fillId="0" borderId="3" xfId="0" applyFont="1" applyFill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4" xfId="0" applyFont="1" applyFill="1" applyBorder="1" applyAlignment="1">
      <alignment horizontal="left" vertical="top" wrapText="1"/>
    </xf>
    <xf numFmtId="0" fontId="1" fillId="0" borderId="5" xfId="0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6"/>
  <sheetViews>
    <sheetView tabSelected="1" zoomScale="80" zoomScaleNormal="80" workbookViewId="0">
      <selection activeCell="K5" sqref="K5"/>
    </sheetView>
  </sheetViews>
  <sheetFormatPr defaultRowHeight="15"/>
  <cols>
    <col min="1" max="1" width="17.42578125" customWidth="1"/>
    <col min="2" max="2" width="20.7109375" customWidth="1"/>
    <col min="3" max="3" width="17.140625" customWidth="1"/>
    <col min="4" max="4" width="7" customWidth="1"/>
    <col min="5" max="5" width="6.7109375" customWidth="1"/>
    <col min="6" max="6" width="6.85546875" customWidth="1"/>
    <col min="7" max="7" width="5.5703125" customWidth="1"/>
    <col min="8" max="10" width="14.42578125" style="15" customWidth="1"/>
    <col min="11" max="11" width="16.42578125" style="15" customWidth="1"/>
  </cols>
  <sheetData>
    <row r="1" spans="1:11" ht="119.25" customHeight="1">
      <c r="A1" s="22" t="s">
        <v>34</v>
      </c>
      <c r="B1" s="22"/>
      <c r="C1" s="22"/>
      <c r="D1" s="22"/>
      <c r="E1" s="22"/>
      <c r="F1" s="22"/>
      <c r="G1" s="22"/>
      <c r="H1" s="22"/>
      <c r="I1" s="22"/>
      <c r="J1" s="22"/>
      <c r="K1" s="22"/>
    </row>
    <row r="2" spans="1:11" ht="6" hidden="1" customHeight="1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</row>
    <row r="3" spans="1:11" ht="33.950000000000003" customHeight="1">
      <c r="A3" s="24" t="s">
        <v>30</v>
      </c>
      <c r="B3" s="24"/>
      <c r="C3" s="24"/>
      <c r="D3" s="24"/>
      <c r="E3" s="24"/>
      <c r="F3" s="24"/>
      <c r="G3" s="24"/>
      <c r="H3" s="24"/>
      <c r="I3" s="24"/>
      <c r="J3" s="24"/>
      <c r="K3" s="24"/>
    </row>
    <row r="4" spans="1:11" ht="31.5" customHeight="1">
      <c r="A4" s="25" t="s">
        <v>0</v>
      </c>
      <c r="B4" s="25" t="s">
        <v>1</v>
      </c>
      <c r="C4" s="25" t="s">
        <v>2</v>
      </c>
      <c r="D4" s="25" t="s">
        <v>3</v>
      </c>
      <c r="E4" s="25"/>
      <c r="F4" s="25"/>
      <c r="G4" s="25"/>
      <c r="H4" s="25"/>
      <c r="I4" s="25"/>
      <c r="J4" s="25"/>
      <c r="K4" s="25"/>
    </row>
    <row r="5" spans="1:11" ht="36.75" customHeight="1">
      <c r="A5" s="25"/>
      <c r="B5" s="25"/>
      <c r="C5" s="25"/>
      <c r="D5" s="17" t="s">
        <v>4</v>
      </c>
      <c r="E5" s="17" t="s">
        <v>5</v>
      </c>
      <c r="F5" s="17" t="s">
        <v>6</v>
      </c>
      <c r="G5" s="17" t="s">
        <v>7</v>
      </c>
      <c r="H5" s="18">
        <v>2018</v>
      </c>
      <c r="I5" s="18">
        <v>2019</v>
      </c>
      <c r="J5" s="18">
        <v>2020</v>
      </c>
      <c r="K5" s="19" t="s">
        <v>31</v>
      </c>
    </row>
    <row r="6" spans="1:11" ht="47.25">
      <c r="A6" s="30" t="s">
        <v>17</v>
      </c>
      <c r="B6" s="30" t="s">
        <v>27</v>
      </c>
      <c r="C6" s="7" t="s">
        <v>8</v>
      </c>
      <c r="D6" s="1" t="s">
        <v>9</v>
      </c>
      <c r="E6" s="1" t="s">
        <v>9</v>
      </c>
      <c r="F6" s="1" t="s">
        <v>9</v>
      </c>
      <c r="G6" s="1" t="s">
        <v>9</v>
      </c>
      <c r="H6" s="12">
        <f t="shared" ref="H6:J6" si="0">SUM(H8:H13)</f>
        <v>708002.72</v>
      </c>
      <c r="I6" s="12">
        <f t="shared" si="0"/>
        <v>681368.59999999986</v>
      </c>
      <c r="J6" s="12">
        <f t="shared" si="0"/>
        <v>681368.59999999986</v>
      </c>
      <c r="K6" s="12">
        <f>SUM(H6:J6)</f>
        <v>2070739.9199999997</v>
      </c>
    </row>
    <row r="7" spans="1:11" ht="33.950000000000003" customHeight="1">
      <c r="A7" s="31"/>
      <c r="B7" s="31"/>
      <c r="C7" s="7" t="s">
        <v>10</v>
      </c>
      <c r="D7" s="2"/>
      <c r="E7" s="2"/>
      <c r="F7" s="2"/>
      <c r="G7" s="2"/>
      <c r="H7" s="13"/>
      <c r="I7" s="13"/>
      <c r="J7" s="13"/>
      <c r="K7" s="12">
        <f t="shared" ref="K7:K33" si="1">SUM(H7:J7)</f>
        <v>0</v>
      </c>
    </row>
    <row r="8" spans="1:11" ht="80.25" customHeight="1">
      <c r="A8" s="31"/>
      <c r="B8" s="31"/>
      <c r="C8" s="8" t="s">
        <v>24</v>
      </c>
      <c r="D8" s="3" t="s">
        <v>11</v>
      </c>
      <c r="E8" s="1" t="s">
        <v>9</v>
      </c>
      <c r="F8" s="1" t="s">
        <v>9</v>
      </c>
      <c r="G8" s="1" t="s">
        <v>9</v>
      </c>
      <c r="H8" s="12">
        <f t="shared" ref="H8:J8" si="2">H16+H19+H22+H33</f>
        <v>707909.42</v>
      </c>
      <c r="I8" s="12">
        <f t="shared" si="2"/>
        <v>681275.29999999993</v>
      </c>
      <c r="J8" s="12">
        <f t="shared" si="2"/>
        <v>681275.29999999993</v>
      </c>
      <c r="K8" s="12">
        <f t="shared" si="1"/>
        <v>2070460.02</v>
      </c>
    </row>
    <row r="9" spans="1:11" ht="63">
      <c r="A9" s="31"/>
      <c r="B9" s="31"/>
      <c r="C9" s="9" t="s">
        <v>28</v>
      </c>
      <c r="D9" s="3" t="s">
        <v>11</v>
      </c>
      <c r="E9" s="1" t="s">
        <v>9</v>
      </c>
      <c r="F9" s="1" t="s">
        <v>9</v>
      </c>
      <c r="G9" s="1" t="s">
        <v>9</v>
      </c>
      <c r="H9" s="12">
        <f t="shared" ref="H9:J9" si="3">H23</f>
        <v>80.699999999999989</v>
      </c>
      <c r="I9" s="12">
        <f t="shared" si="3"/>
        <v>80.699999999999989</v>
      </c>
      <c r="J9" s="12">
        <f t="shared" si="3"/>
        <v>80.7</v>
      </c>
      <c r="K9" s="12">
        <f t="shared" si="1"/>
        <v>242.09999999999997</v>
      </c>
    </row>
    <row r="10" spans="1:11" ht="94.5">
      <c r="A10" s="31"/>
      <c r="B10" s="31"/>
      <c r="C10" s="9" t="s">
        <v>25</v>
      </c>
      <c r="D10" s="3" t="s">
        <v>11</v>
      </c>
      <c r="E10" s="1" t="s">
        <v>9</v>
      </c>
      <c r="F10" s="1" t="s">
        <v>9</v>
      </c>
      <c r="G10" s="1" t="s">
        <v>9</v>
      </c>
      <c r="H10" s="12">
        <f t="shared" ref="H10:J10" si="4">H24</f>
        <v>12.6</v>
      </c>
      <c r="I10" s="12">
        <f t="shared" si="4"/>
        <v>12.6</v>
      </c>
      <c r="J10" s="12">
        <f t="shared" si="4"/>
        <v>12.6</v>
      </c>
      <c r="K10" s="12">
        <f t="shared" si="1"/>
        <v>37.799999999999997</v>
      </c>
    </row>
    <row r="11" spans="1:11" ht="110.25">
      <c r="A11" s="31"/>
      <c r="B11" s="31"/>
      <c r="C11" s="9" t="s">
        <v>26</v>
      </c>
      <c r="D11" s="3" t="s">
        <v>11</v>
      </c>
      <c r="E11" s="1" t="s">
        <v>9</v>
      </c>
      <c r="F11" s="1" t="s">
        <v>9</v>
      </c>
      <c r="G11" s="1" t="s">
        <v>9</v>
      </c>
      <c r="H11" s="12">
        <f t="shared" ref="H11:I11" si="5">H25</f>
        <v>0</v>
      </c>
      <c r="I11" s="12">
        <f t="shared" si="5"/>
        <v>0</v>
      </c>
      <c r="J11" s="12"/>
      <c r="K11" s="12">
        <f t="shared" si="1"/>
        <v>0</v>
      </c>
    </row>
    <row r="12" spans="1:11" ht="47.25">
      <c r="A12" s="28"/>
      <c r="B12" s="28"/>
      <c r="C12" s="9" t="s">
        <v>23</v>
      </c>
      <c r="D12" s="6"/>
      <c r="E12" s="4" t="s">
        <v>9</v>
      </c>
      <c r="F12" s="4" t="s">
        <v>9</v>
      </c>
      <c r="G12" s="4" t="s">
        <v>9</v>
      </c>
      <c r="H12" s="12">
        <f t="shared" ref="H12:I12" si="6">H26</f>
        <v>0</v>
      </c>
      <c r="I12" s="12">
        <f t="shared" si="6"/>
        <v>0</v>
      </c>
      <c r="J12" s="12"/>
      <c r="K12" s="12">
        <f t="shared" si="1"/>
        <v>0</v>
      </c>
    </row>
    <row r="13" spans="1:11" ht="141.75">
      <c r="A13" s="29"/>
      <c r="B13" s="29"/>
      <c r="C13" s="10" t="s">
        <v>22</v>
      </c>
      <c r="D13" s="5"/>
      <c r="E13" s="4" t="s">
        <v>9</v>
      </c>
      <c r="F13" s="4" t="s">
        <v>9</v>
      </c>
      <c r="G13" s="4" t="s">
        <v>9</v>
      </c>
      <c r="H13" s="12">
        <f t="shared" ref="H13:J13" si="7">H30</f>
        <v>0</v>
      </c>
      <c r="I13" s="12">
        <f t="shared" si="7"/>
        <v>0</v>
      </c>
      <c r="J13" s="12">
        <f t="shared" si="7"/>
        <v>0</v>
      </c>
      <c r="K13" s="12">
        <f t="shared" si="1"/>
        <v>0</v>
      </c>
    </row>
    <row r="14" spans="1:11" ht="47.25">
      <c r="A14" s="26" t="s">
        <v>12</v>
      </c>
      <c r="B14" s="26" t="s">
        <v>18</v>
      </c>
      <c r="C14" s="16" t="s">
        <v>8</v>
      </c>
      <c r="D14" s="4" t="s">
        <v>9</v>
      </c>
      <c r="E14" s="4" t="s">
        <v>9</v>
      </c>
      <c r="F14" s="4" t="s">
        <v>9</v>
      </c>
      <c r="G14" s="4" t="s">
        <v>9</v>
      </c>
      <c r="H14" s="12">
        <f t="shared" ref="H14:J14" si="8">H16</f>
        <v>648235.76</v>
      </c>
      <c r="I14" s="12">
        <f t="shared" si="8"/>
        <v>625898.94999999995</v>
      </c>
      <c r="J14" s="12">
        <f t="shared" si="8"/>
        <v>625898.94999999995</v>
      </c>
      <c r="K14" s="12">
        <f t="shared" si="1"/>
        <v>1900033.66</v>
      </c>
    </row>
    <row r="15" spans="1:11" ht="40.700000000000003" customHeight="1">
      <c r="A15" s="26"/>
      <c r="B15" s="26"/>
      <c r="C15" s="16" t="s">
        <v>10</v>
      </c>
      <c r="D15" s="5"/>
      <c r="E15" s="5"/>
      <c r="F15" s="5"/>
      <c r="G15" s="5"/>
      <c r="H15" s="13"/>
      <c r="I15" s="13"/>
      <c r="J15" s="13"/>
      <c r="K15" s="12">
        <f t="shared" si="1"/>
        <v>0</v>
      </c>
    </row>
    <row r="16" spans="1:11" ht="78.75">
      <c r="A16" s="26"/>
      <c r="B16" s="26"/>
      <c r="C16" s="9" t="s">
        <v>29</v>
      </c>
      <c r="D16" s="6" t="s">
        <v>11</v>
      </c>
      <c r="E16" s="4" t="s">
        <v>9</v>
      </c>
      <c r="F16" s="4" t="s">
        <v>9</v>
      </c>
      <c r="G16" s="4" t="s">
        <v>9</v>
      </c>
      <c r="H16" s="12">
        <v>648235.76</v>
      </c>
      <c r="I16" s="12">
        <v>625898.94999999995</v>
      </c>
      <c r="J16" s="12">
        <v>625898.94999999995</v>
      </c>
      <c r="K16" s="12">
        <f t="shared" si="1"/>
        <v>1900033.66</v>
      </c>
    </row>
    <row r="17" spans="1:11" ht="51" customHeight="1">
      <c r="A17" s="27" t="s">
        <v>13</v>
      </c>
      <c r="B17" s="27" t="s">
        <v>19</v>
      </c>
      <c r="C17" s="16" t="s">
        <v>8</v>
      </c>
      <c r="D17" s="4" t="s">
        <v>9</v>
      </c>
      <c r="E17" s="4" t="s">
        <v>9</v>
      </c>
      <c r="F17" s="4" t="s">
        <v>9</v>
      </c>
      <c r="G17" s="4" t="s">
        <v>9</v>
      </c>
      <c r="H17" s="13">
        <f t="shared" ref="H17:J17" si="9">H19</f>
        <v>50</v>
      </c>
      <c r="I17" s="13">
        <f t="shared" si="9"/>
        <v>50</v>
      </c>
      <c r="J17" s="13">
        <f t="shared" si="9"/>
        <v>50</v>
      </c>
      <c r="K17" s="12">
        <f t="shared" si="1"/>
        <v>150</v>
      </c>
    </row>
    <row r="18" spans="1:11" ht="31.9" customHeight="1">
      <c r="A18" s="28"/>
      <c r="B18" s="28"/>
      <c r="C18" s="16" t="s">
        <v>10</v>
      </c>
      <c r="D18" s="5"/>
      <c r="E18" s="5"/>
      <c r="F18" s="5"/>
      <c r="G18" s="5"/>
      <c r="H18" s="13"/>
      <c r="I18" s="13"/>
      <c r="J18" s="13"/>
      <c r="K18" s="12">
        <f t="shared" si="1"/>
        <v>0</v>
      </c>
    </row>
    <row r="19" spans="1:11" ht="78.75">
      <c r="A19" s="29"/>
      <c r="B19" s="29"/>
      <c r="C19" s="9" t="s">
        <v>29</v>
      </c>
      <c r="D19" s="6" t="s">
        <v>11</v>
      </c>
      <c r="E19" s="4" t="s">
        <v>9</v>
      </c>
      <c r="F19" s="4" t="s">
        <v>9</v>
      </c>
      <c r="G19" s="4" t="s">
        <v>9</v>
      </c>
      <c r="H19" s="13">
        <v>50</v>
      </c>
      <c r="I19" s="13">
        <v>50</v>
      </c>
      <c r="J19" s="13">
        <v>50</v>
      </c>
      <c r="K19" s="12">
        <f t="shared" si="1"/>
        <v>150</v>
      </c>
    </row>
    <row r="20" spans="1:11" ht="63.2" customHeight="1">
      <c r="A20" s="27" t="s">
        <v>14</v>
      </c>
      <c r="B20" s="27" t="s">
        <v>20</v>
      </c>
      <c r="C20" s="16" t="s">
        <v>8</v>
      </c>
      <c r="D20" s="4" t="s">
        <v>9</v>
      </c>
      <c r="E20" s="4" t="s">
        <v>9</v>
      </c>
      <c r="F20" s="4" t="s">
        <v>9</v>
      </c>
      <c r="G20" s="4" t="s">
        <v>9</v>
      </c>
      <c r="H20" s="12">
        <f t="shared" ref="H20:J20" si="10">H22+H23+H24+H25+H26</f>
        <v>21318.36</v>
      </c>
      <c r="I20" s="12">
        <f t="shared" si="10"/>
        <v>17752.18</v>
      </c>
      <c r="J20" s="12">
        <f t="shared" si="10"/>
        <v>17752.18</v>
      </c>
      <c r="K20" s="12">
        <f t="shared" si="1"/>
        <v>56822.720000000001</v>
      </c>
    </row>
    <row r="21" spans="1:11" ht="31.9" customHeight="1">
      <c r="A21" s="28"/>
      <c r="B21" s="32"/>
      <c r="C21" s="16" t="s">
        <v>10</v>
      </c>
      <c r="D21" s="5"/>
      <c r="E21" s="5"/>
      <c r="F21" s="5"/>
      <c r="G21" s="5"/>
      <c r="H21" s="13"/>
      <c r="I21" s="13"/>
      <c r="J21" s="13"/>
      <c r="K21" s="12">
        <f t="shared" si="1"/>
        <v>0</v>
      </c>
    </row>
    <row r="22" spans="1:11" ht="78.75">
      <c r="A22" s="28"/>
      <c r="B22" s="32"/>
      <c r="C22" s="9" t="s">
        <v>29</v>
      </c>
      <c r="D22" s="6" t="s">
        <v>11</v>
      </c>
      <c r="E22" s="4" t="s">
        <v>9</v>
      </c>
      <c r="F22" s="4" t="s">
        <v>9</v>
      </c>
      <c r="G22" s="4" t="s">
        <v>9</v>
      </c>
      <c r="H22" s="12">
        <f>17658.88+5.5+3560.68</f>
        <v>21225.06</v>
      </c>
      <c r="I22" s="12">
        <v>17658.88</v>
      </c>
      <c r="J22" s="12">
        <v>17658.88</v>
      </c>
      <c r="K22" s="12">
        <f t="shared" si="1"/>
        <v>56542.820000000007</v>
      </c>
    </row>
    <row r="23" spans="1:11" ht="63">
      <c r="A23" s="28"/>
      <c r="B23" s="28"/>
      <c r="C23" s="9" t="s">
        <v>28</v>
      </c>
      <c r="D23" s="6" t="s">
        <v>11</v>
      </c>
      <c r="E23" s="4" t="s">
        <v>9</v>
      </c>
      <c r="F23" s="4" t="s">
        <v>9</v>
      </c>
      <c r="G23" s="4" t="s">
        <v>9</v>
      </c>
      <c r="H23" s="12">
        <f>52.8+27.9</f>
        <v>80.699999999999989</v>
      </c>
      <c r="I23" s="12">
        <f>52.8+27.9</f>
        <v>80.699999999999989</v>
      </c>
      <c r="J23" s="12">
        <v>80.7</v>
      </c>
      <c r="K23" s="12">
        <f t="shared" si="1"/>
        <v>242.09999999999997</v>
      </c>
    </row>
    <row r="24" spans="1:11" ht="94.5">
      <c r="A24" s="28"/>
      <c r="B24" s="28"/>
      <c r="C24" s="9" t="s">
        <v>25</v>
      </c>
      <c r="D24" s="6" t="s">
        <v>11</v>
      </c>
      <c r="E24" s="4" t="s">
        <v>9</v>
      </c>
      <c r="F24" s="4" t="s">
        <v>9</v>
      </c>
      <c r="G24" s="4" t="s">
        <v>9</v>
      </c>
      <c r="H24" s="12">
        <v>12.6</v>
      </c>
      <c r="I24" s="12">
        <v>12.6</v>
      </c>
      <c r="J24" s="12">
        <v>12.6</v>
      </c>
      <c r="K24" s="12">
        <f t="shared" si="1"/>
        <v>37.799999999999997</v>
      </c>
    </row>
    <row r="25" spans="1:11" ht="110.25">
      <c r="A25" s="28"/>
      <c r="B25" s="28"/>
      <c r="C25" s="9" t="s">
        <v>26</v>
      </c>
      <c r="D25" s="6" t="s">
        <v>11</v>
      </c>
      <c r="E25" s="4" t="s">
        <v>9</v>
      </c>
      <c r="F25" s="4" t="s">
        <v>9</v>
      </c>
      <c r="G25" s="4" t="s">
        <v>9</v>
      </c>
      <c r="H25" s="12">
        <v>0</v>
      </c>
      <c r="I25" s="12">
        <v>0</v>
      </c>
      <c r="J25" s="12">
        <v>0</v>
      </c>
      <c r="K25" s="12">
        <f t="shared" si="1"/>
        <v>0</v>
      </c>
    </row>
    <row r="26" spans="1:11" ht="47.25">
      <c r="A26" s="29"/>
      <c r="B26" s="29"/>
      <c r="C26" s="9" t="s">
        <v>23</v>
      </c>
      <c r="D26" s="6"/>
      <c r="E26" s="4" t="s">
        <v>9</v>
      </c>
      <c r="F26" s="4" t="s">
        <v>9</v>
      </c>
      <c r="G26" s="4" t="s">
        <v>9</v>
      </c>
      <c r="H26" s="12">
        <v>0</v>
      </c>
      <c r="I26" s="12">
        <v>0</v>
      </c>
      <c r="J26" s="12">
        <v>0</v>
      </c>
      <c r="K26" s="12">
        <f t="shared" si="1"/>
        <v>0</v>
      </c>
    </row>
    <row r="27" spans="1:11" ht="47.25">
      <c r="A27" s="27" t="s">
        <v>15</v>
      </c>
      <c r="B27" s="27" t="s">
        <v>32</v>
      </c>
      <c r="C27" s="16" t="s">
        <v>8</v>
      </c>
      <c r="D27" s="6" t="s">
        <v>11</v>
      </c>
      <c r="E27" s="4" t="s">
        <v>9</v>
      </c>
      <c r="F27" s="4" t="s">
        <v>9</v>
      </c>
      <c r="G27" s="4" t="s">
        <v>9</v>
      </c>
      <c r="H27" s="12">
        <f t="shared" ref="H27:I27" si="11">H29+H30</f>
        <v>0</v>
      </c>
      <c r="I27" s="12">
        <f t="shared" si="11"/>
        <v>0</v>
      </c>
      <c r="J27" s="12"/>
      <c r="K27" s="12">
        <f t="shared" si="1"/>
        <v>0</v>
      </c>
    </row>
    <row r="28" spans="1:11" ht="31.5">
      <c r="A28" s="32"/>
      <c r="B28" s="32"/>
      <c r="C28" s="16" t="s">
        <v>10</v>
      </c>
      <c r="D28" s="5"/>
      <c r="E28" s="4" t="s">
        <v>9</v>
      </c>
      <c r="F28" s="4" t="s">
        <v>9</v>
      </c>
      <c r="G28" s="4" t="s">
        <v>9</v>
      </c>
      <c r="H28" s="13"/>
      <c r="I28" s="13"/>
      <c r="J28" s="13"/>
      <c r="K28" s="12">
        <f t="shared" si="1"/>
        <v>0</v>
      </c>
    </row>
    <row r="29" spans="1:11" ht="72.75" customHeight="1">
      <c r="A29" s="32"/>
      <c r="B29" s="32"/>
      <c r="C29" s="9" t="s">
        <v>29</v>
      </c>
      <c r="D29" s="5"/>
      <c r="E29" s="4" t="s">
        <v>9</v>
      </c>
      <c r="F29" s="4" t="s">
        <v>9</v>
      </c>
      <c r="G29" s="4" t="s">
        <v>9</v>
      </c>
      <c r="H29" s="12">
        <v>0</v>
      </c>
      <c r="I29" s="12">
        <v>0</v>
      </c>
      <c r="J29" s="12"/>
      <c r="K29" s="12">
        <f t="shared" si="1"/>
        <v>0</v>
      </c>
    </row>
    <row r="30" spans="1:11" ht="137.25" customHeight="1">
      <c r="A30" s="29"/>
      <c r="B30" s="29"/>
      <c r="C30" s="10" t="s">
        <v>22</v>
      </c>
      <c r="D30" s="5"/>
      <c r="E30" s="4" t="s">
        <v>9</v>
      </c>
      <c r="F30" s="4" t="s">
        <v>9</v>
      </c>
      <c r="G30" s="4" t="s">
        <v>9</v>
      </c>
      <c r="H30" s="12">
        <v>0</v>
      </c>
      <c r="I30" s="12">
        <v>0</v>
      </c>
      <c r="J30" s="12"/>
      <c r="K30" s="12">
        <f t="shared" si="1"/>
        <v>0</v>
      </c>
    </row>
    <row r="31" spans="1:11" ht="47.25">
      <c r="A31" s="27" t="s">
        <v>16</v>
      </c>
      <c r="B31" s="27" t="s">
        <v>21</v>
      </c>
      <c r="C31" s="16" t="s">
        <v>8</v>
      </c>
      <c r="D31" s="6" t="s">
        <v>11</v>
      </c>
      <c r="E31" s="4" t="s">
        <v>9</v>
      </c>
      <c r="F31" s="4" t="s">
        <v>9</v>
      </c>
      <c r="G31" s="4" t="s">
        <v>9</v>
      </c>
      <c r="H31" s="12">
        <f t="shared" ref="H31:J31" si="12">H33</f>
        <v>38398.6</v>
      </c>
      <c r="I31" s="12">
        <f t="shared" si="12"/>
        <v>37667.47</v>
      </c>
      <c r="J31" s="12">
        <f t="shared" si="12"/>
        <v>37667.47</v>
      </c>
      <c r="K31" s="12">
        <f t="shared" si="1"/>
        <v>113733.54000000001</v>
      </c>
    </row>
    <row r="32" spans="1:11" ht="31.5">
      <c r="A32" s="32"/>
      <c r="B32" s="32"/>
      <c r="C32" s="16" t="s">
        <v>10</v>
      </c>
      <c r="D32" s="5"/>
      <c r="E32" s="4" t="s">
        <v>9</v>
      </c>
      <c r="F32" s="4" t="s">
        <v>9</v>
      </c>
      <c r="G32" s="4" t="s">
        <v>9</v>
      </c>
      <c r="H32" s="13"/>
      <c r="I32" s="13"/>
      <c r="J32" s="13"/>
      <c r="K32" s="12">
        <f t="shared" si="1"/>
        <v>0</v>
      </c>
    </row>
    <row r="33" spans="1:11" ht="78" customHeight="1">
      <c r="A33" s="33"/>
      <c r="B33" s="33"/>
      <c r="C33" s="9" t="s">
        <v>29</v>
      </c>
      <c r="D33" s="5"/>
      <c r="E33" s="4" t="s">
        <v>9</v>
      </c>
      <c r="F33" s="4" t="s">
        <v>9</v>
      </c>
      <c r="G33" s="4" t="s">
        <v>9</v>
      </c>
      <c r="H33" s="12">
        <v>38398.6</v>
      </c>
      <c r="I33" s="12">
        <v>37667.47</v>
      </c>
      <c r="J33" s="12">
        <v>37667.47</v>
      </c>
      <c r="K33" s="12">
        <f t="shared" si="1"/>
        <v>113733.54000000001</v>
      </c>
    </row>
    <row r="34" spans="1:11" ht="36" customHeight="1">
      <c r="A34" s="20" t="s">
        <v>33</v>
      </c>
      <c r="B34" s="21"/>
      <c r="C34" s="21"/>
      <c r="D34" s="21"/>
      <c r="E34" s="21"/>
      <c r="F34" s="21"/>
      <c r="G34" s="21"/>
      <c r="H34" s="21"/>
      <c r="I34" s="21"/>
      <c r="J34" s="21"/>
      <c r="K34" s="21"/>
    </row>
    <row r="35" spans="1:11">
      <c r="A35" s="11"/>
      <c r="B35" s="11"/>
      <c r="C35" s="11"/>
      <c r="D35" s="11"/>
      <c r="E35" s="11"/>
      <c r="F35" s="11"/>
      <c r="G35" s="11"/>
      <c r="H35" s="14"/>
      <c r="I35" s="14"/>
      <c r="J35" s="14"/>
      <c r="K35" s="14"/>
    </row>
    <row r="36" spans="1:11">
      <c r="A36" s="11"/>
      <c r="B36" s="11"/>
      <c r="C36" s="11"/>
      <c r="D36" s="11"/>
      <c r="E36" s="11"/>
      <c r="F36" s="11"/>
      <c r="G36" s="11"/>
      <c r="H36" s="14"/>
      <c r="I36" s="14"/>
      <c r="J36" s="14"/>
      <c r="K36" s="14"/>
    </row>
  </sheetData>
  <mergeCells count="21">
    <mergeCell ref="B31:B33"/>
    <mergeCell ref="A27:A30"/>
    <mergeCell ref="B27:B30"/>
    <mergeCell ref="A20:A26"/>
    <mergeCell ref="B20:B26"/>
    <mergeCell ref="A34:K34"/>
    <mergeCell ref="A1:K1"/>
    <mergeCell ref="A2:K2"/>
    <mergeCell ref="A3:K3"/>
    <mergeCell ref="A4:A5"/>
    <mergeCell ref="B4:B5"/>
    <mergeCell ref="C4:C5"/>
    <mergeCell ref="D4:G4"/>
    <mergeCell ref="H4:K4"/>
    <mergeCell ref="A14:A16"/>
    <mergeCell ref="B14:B16"/>
    <mergeCell ref="A17:A19"/>
    <mergeCell ref="B17:B19"/>
    <mergeCell ref="A6:A13"/>
    <mergeCell ref="B6:B13"/>
    <mergeCell ref="A31:A33"/>
  </mergeCells>
  <pageMargins left="0.31496062992125984" right="0.31496062992125984" top="0.55118110236220474" bottom="0.35433070866141736" header="0.31496062992125984" footer="0.31496062992125984"/>
  <pageSetup paperSize="9" scale="7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2018-03-26T02:28:59Z</dcterms:modified>
</cp:coreProperties>
</file>