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52" windowHeight="9216"/>
  </bookViews>
  <sheets>
    <sheet name="зима 2017-2018" sheetId="5" r:id="rId1"/>
  </sheets>
  <definedNames>
    <definedName name="_xlnm.Print_Titles" localSheetId="0">'зима 2017-2018'!$12:$12</definedName>
    <definedName name="_xlnm.Print_Area" localSheetId="0">'зима 2017-2018'!$A$1:$G$201</definedName>
  </definedNames>
  <calcPr calcId="145621"/>
</workbook>
</file>

<file path=xl/calcChain.xml><?xml version="1.0" encoding="utf-8"?>
<calcChain xmlns="http://schemas.openxmlformats.org/spreadsheetml/2006/main">
  <c r="D188" i="5" l="1"/>
  <c r="D87" i="5"/>
  <c r="D95" i="5"/>
  <c r="D135" i="5"/>
  <c r="D144" i="5"/>
  <c r="D174" i="5"/>
  <c r="D185" i="5"/>
  <c r="D182" i="5"/>
  <c r="D167" i="5"/>
  <c r="D158" i="5"/>
  <c r="D153" i="5"/>
  <c r="D126" i="5"/>
  <c r="D120" i="5"/>
  <c r="D112" i="5"/>
  <c r="D103" i="5"/>
</calcChain>
</file>

<file path=xl/sharedStrings.xml><?xml version="1.0" encoding="utf-8"?>
<sst xmlns="http://schemas.openxmlformats.org/spreadsheetml/2006/main" count="733" uniqueCount="321">
  <si>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</si>
  <si>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</si>
  <si>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</si>
  <si>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</si>
  <si>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</si>
  <si>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</si>
  <si>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</si>
  <si>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</si>
  <si>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</si>
  <si>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</si>
  <si>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</si>
  <si>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</si>
  <si>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</si>
  <si>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1.1</t>
  </si>
  <si>
    <t>Гидравлические испытания сетей</t>
  </si>
  <si>
    <t>май-август</t>
  </si>
  <si>
    <t>1.2</t>
  </si>
  <si>
    <t>июнь-август</t>
  </si>
  <si>
    <t>июль-сентябрь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</si>
  <si>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</si>
  <si>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</si>
  <si>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</si>
  <si>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</si>
  <si>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</si>
  <si>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</si>
  <si>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</si>
  <si>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</si>
  <si>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</si>
  <si>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</si>
  <si>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</si>
  <si>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</si>
  <si>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</si>
  <si>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</si>
  <si>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км</t>
  </si>
  <si>
    <t>4. КОС</t>
  </si>
  <si>
    <t>4.1</t>
  </si>
  <si>
    <t>Канализационные очистные сооружения</t>
  </si>
  <si>
    <t>4.2</t>
  </si>
  <si>
    <t>4.3</t>
  </si>
  <si>
    <t>Замена запорной арматуры</t>
  </si>
  <si>
    <t>Ремонт водопроводных колодцев</t>
  </si>
  <si>
    <t>Водопроводные колодцы поселка</t>
  </si>
  <si>
    <t>август</t>
  </si>
  <si>
    <t>Машинный зал КНС 4, 5, 6, 7</t>
  </si>
  <si>
    <t>ООО "ПЖКХ"</t>
  </si>
  <si>
    <t>Жилые дома п. Дубинино</t>
  </si>
  <si>
    <t>ИТОГО:</t>
  </si>
  <si>
    <t>Замена трубопроводов системы ЦО, ГВС, ХВС, ЦК</t>
  </si>
  <si>
    <t>м.п.</t>
  </si>
  <si>
    <t>шт.</t>
  </si>
  <si>
    <t>Жилые дома 2-го м-на</t>
  </si>
  <si>
    <t>Ремонт межпанельных швов</t>
  </si>
  <si>
    <t>Замена и ремонт входных дверей в подъезды</t>
  </si>
  <si>
    <t>м2</t>
  </si>
  <si>
    <t>объектов жизнеобеспечения муниципального образования</t>
  </si>
  <si>
    <t>Машинный зал НС 2-го подъема</t>
  </si>
  <si>
    <t>Ремонт пожарных гидрантов</t>
  </si>
  <si>
    <t>Ревизия трансформаторов</t>
  </si>
  <si>
    <t>ООО"ПЖКХ"</t>
  </si>
  <si>
    <t>Смена отопительных приборов</t>
  </si>
  <si>
    <t>ООО "ДРЭУ"</t>
  </si>
  <si>
    <t>ж/д</t>
  </si>
  <si>
    <t>Восстановление освещения в местах общего пользования (лестничные клетки , подвалы)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</si>
  <si>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</si>
  <si>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</si>
  <si>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</si>
  <si>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</si>
  <si>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</si>
  <si>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Утепление перекрытий чердаков, вентиляционных шахт минплитой</t>
  </si>
  <si>
    <t>Ревизия электрооборудования (автоматы, контакторы, пускатели)</t>
  </si>
  <si>
    <t>Приложение № 1</t>
  </si>
  <si>
    <t>май- сентябрь</t>
  </si>
  <si>
    <t>1.7</t>
  </si>
  <si>
    <t>1.6</t>
  </si>
  <si>
    <t>Машинный зал КНС 4,5, 6, 7</t>
  </si>
  <si>
    <t>3. Сети водоотведения</t>
  </si>
  <si>
    <t>Ревизия, испытание пож.гидрантов</t>
  </si>
  <si>
    <t>май-октябрь2012</t>
  </si>
  <si>
    <t>Ревизия водоразб.колонок. Утепление</t>
  </si>
  <si>
    <t>сентябрь-ноябрь2012</t>
  </si>
  <si>
    <t>Осмотр, обход водопроводных колодцев, очистка крышек</t>
  </si>
  <si>
    <t>январь - декабрь 2012</t>
  </si>
  <si>
    <t>Изготовление, установка колпаков на пож/гидрантах</t>
  </si>
  <si>
    <t>июнь-сентябрь2012</t>
  </si>
  <si>
    <t>№№1,21,3,4,5,6,8,9,11</t>
  </si>
  <si>
    <t>г.Шарыпово: 1,3,4,5,7,Северный м-н, п.Дубинино</t>
  </si>
  <si>
    <t>май- август</t>
  </si>
  <si>
    <t>ООО УК "Инновация"</t>
  </si>
  <si>
    <t xml:space="preserve">к Распоряжению </t>
  </si>
  <si>
    <t xml:space="preserve">   </t>
  </si>
  <si>
    <t xml:space="preserve">     </t>
  </si>
  <si>
    <t>июнь- август</t>
  </si>
  <si>
    <t>Жилые дома 2 м-на</t>
  </si>
  <si>
    <t>Жилые дома 2-го м-на.</t>
  </si>
  <si>
    <t>июнь- сентябрь</t>
  </si>
  <si>
    <t>ГКНС г. Шарыпово</t>
  </si>
  <si>
    <t>4.4</t>
  </si>
  <si>
    <t>4.5</t>
  </si>
  <si>
    <t>4.6</t>
  </si>
  <si>
    <t>сентябрь</t>
  </si>
  <si>
    <t>ж.д п. Дубинино</t>
  </si>
  <si>
    <t>ООО " ДРЭУ"</t>
  </si>
  <si>
    <t>ОАО" Красноярскэнергосбыт" участок ВКХ</t>
  </si>
  <si>
    <t>жилые дома 420,420/1,417,418,602,425,427,708</t>
  </si>
  <si>
    <t>5.1</t>
  </si>
  <si>
    <t xml:space="preserve">г. Шарыпово. </t>
  </si>
  <si>
    <t>май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</si>
  <si>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</si>
  <si>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</si>
  <si>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</si>
  <si>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</si>
  <si>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</si>
  <si>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 xml:space="preserve">Подтяжка бандажей на опорах ВЛ - 0,4 кВ </t>
  </si>
  <si>
    <t>6 м-он, ж.д. № 1,4,6,8,10,11,12,13,15,17,17А,19,20,22,54</t>
  </si>
  <si>
    <t>2 м-он ж.д. № 201,202,203,205,1/3,1/5,1/6,1/7,1/8,1/9,1/10,1/19,1/20, 4/1,4/2,4/3,206,207,215,216,217,218,1/11,1/12,1/13,  1/14,1/15,1/16,1/21,1/22,1/26,4/4,4/5,4/6,4/7,4/8</t>
  </si>
  <si>
    <t>6 м-он, ж.д. № 36,37,38,39,39А,40,41,43,44,45,47,47А,48,49,50,52,   7 м-он ж.д. № 11,13,14</t>
  </si>
  <si>
    <t>ООО УК "Вера"</t>
  </si>
  <si>
    <t>ООО "ПЖКХ", ООО УК "Уютный дом"</t>
  </si>
  <si>
    <t>ж.д.№309/1</t>
  </si>
  <si>
    <t>ООО УК "Интехтраст"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</si>
  <si>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</si>
  <si>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</si>
  <si>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</si>
  <si>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</si>
  <si>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</si>
  <si>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</si>
  <si>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</si>
  <si>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</si>
  <si>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</si>
  <si>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</si>
  <si>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</si>
  <si>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</si>
  <si>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</si>
  <si>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</si>
  <si>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</si>
  <si>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8.Жилищный фонд г. Шарыпово, п. Дубинино, п. Горячегорск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</si>
  <si>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</si>
  <si>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</si>
  <si>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</si>
  <si>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</si>
  <si>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</si>
  <si>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</si>
  <si>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</si>
  <si>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</si>
  <si>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</si>
  <si>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</si>
  <si>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</si>
  <si>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</si>
  <si>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</si>
  <si>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 xml:space="preserve">                      Администрации города Шарыпово</t>
  </si>
  <si>
    <t>7. Сети водоотведения и КНС п.Дубинино</t>
  </si>
  <si>
    <t>ООО УК  "Инновация"</t>
  </si>
  <si>
    <t>май, август</t>
  </si>
  <si>
    <t>Капитальный ремонт тепловых сетей</t>
  </si>
  <si>
    <t>Кадатский и Южно-Шарыповский водозаборы, насосная станция III подъёма г.Шарыпово</t>
  </si>
  <si>
    <t>Текущий ремонт насосных агрегатов, 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</si>
  <si>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</si>
  <si>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экм/шт</t>
  </si>
  <si>
    <t>Установка стеклопакетов</t>
  </si>
  <si>
    <t>Замена, ревизия, реконструкция, установка элеваторных узлов</t>
  </si>
  <si>
    <t>Замена, ревизия электрооборудования (рубильники, автоматы)</t>
  </si>
  <si>
    <t>Жилые дома 6 мкр. № 36, 37, 38, 39, 39а, 40, 41, 43, 44, 45, 47, 47а, 48, 49, 50, 52  7 мкр. № 11, 13, 14</t>
  </si>
  <si>
    <t xml:space="preserve">Пионерный м-н: № 1,1А,2,2А,3,11Б,18,18А,19,21,22,23,24,25,26,27,30,  31,42,43,52,53,101/1,101,/2,101/3,154,155/1,155,156,  162,163,164, п.Горячегорск, ул.Центральная 40,42;   Северный м-он ж.д.№№3,4,5,30,31,40,40А,ул.Горького 50,51,53,55,57,57А,59,59А,61,63,65,65А </t>
  </si>
  <si>
    <t xml:space="preserve">Пионерный м-н: № 1,1А,2,2А,3,11Б,18,18А,19,21,22,23,24,25,26,27,30,  31,42,43,52,53,101/1,101,/2,101/3,154,155/1,155,156,  162,163,164,  Северный м-он ж.д.№№3,4,5,30,31,40,40А,ул.Горького 50,51,53,55,57,57А,59,59А,61,63,65,65А </t>
  </si>
  <si>
    <t>Жилые дома Пионерного мкр. Ж.д. № 1, 2, 2а, 18, 18а, 31, 101/1, 155, 156</t>
  </si>
  <si>
    <t>Пионерный м-н: № 1,1А,2,2А,3,11Б,18,18А,19,21,22,23,24,25,26,27,30,  31,42,43,52,53,101/1,101,/2,101/3,154,155/1,155,156,  162,163,164,  Северный м-он ж.д.№№3,4,5,30,31,40,40А</t>
  </si>
  <si>
    <t>Пионерный мкр. ж.д.№ 1, 1а, 2а, 18а, 43;  Северный мкр. №40А,3,4,5</t>
  </si>
  <si>
    <t>Пионерный мкр., ж.д. № 18,22, 31, 164;  ул.Горького 50</t>
  </si>
  <si>
    <t>жилые дома 417,418,420,420/1,425,427,602,708</t>
  </si>
  <si>
    <t>Жилой дом № 417.420/1,420</t>
  </si>
  <si>
    <t>Замена пожарного гидранта</t>
  </si>
  <si>
    <t>Замена водяной колонки</t>
  </si>
  <si>
    <t>ВК г.Шарыпово</t>
  </si>
  <si>
    <t>ВК (ПГ) г.Шарыпово</t>
  </si>
  <si>
    <t>водяные колонки № 1, 2, 3, 4, 5, 6, 8, 9, 11</t>
  </si>
  <si>
    <t>Водопроводные сети поселка- 20 шт.; водозаборные сооружения-  5 шт.</t>
  </si>
  <si>
    <t>2.6</t>
  </si>
  <si>
    <t>2.7</t>
  </si>
  <si>
    <t>2.9</t>
  </si>
  <si>
    <t>2.10</t>
  </si>
  <si>
    <t>8.17</t>
  </si>
  <si>
    <t>Замена запорной арматуры на внутриквартальных сетях и вводах в жилые дома от ДУ 50мм до ДУ 200мм</t>
  </si>
  <si>
    <t>3.5</t>
  </si>
  <si>
    <t>3.6</t>
  </si>
  <si>
    <t>4.7</t>
  </si>
  <si>
    <t>4.8</t>
  </si>
  <si>
    <t>4.9</t>
  </si>
  <si>
    <t>"город Шарыпово Красноярского края" к эксплуатации в условиях осенне-зимнего периода 2016-2017 г.г.</t>
  </si>
  <si>
    <t>Насосная станция 1-го подъёма - 20шт.,         Насосная станция 2-го подъёма - 20шт.,      Водопроводные сети посёлка - 100 шт.</t>
  </si>
  <si>
    <t xml:space="preserve"> Насосная станция второго подъема  Ф - 10 и Ф - 15</t>
  </si>
  <si>
    <t>Ремонт сетевых насосов СН</t>
  </si>
  <si>
    <t xml:space="preserve">Машинный зал КНС 4,5,6,7 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</si>
  <si>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</si>
  <si>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</si>
  <si>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</si>
  <si>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</si>
  <si>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</si>
  <si>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</si>
  <si>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3.7</t>
  </si>
  <si>
    <t>Прочистка внутриквартальных сетей водоотведения</t>
  </si>
  <si>
    <t>Ремонт турбовоздуходувки ТВ №1</t>
  </si>
  <si>
    <t>КОС, ВДНС</t>
  </si>
  <si>
    <t>Ремонт турбовоздуходувки ТВ №2</t>
  </si>
  <si>
    <t>Ремонт турбовоздуходувки ТВ №3</t>
  </si>
  <si>
    <t>Жилые дома 6-го м-на: №40, 41, 44, 47, 52 7-го мкр. № 13</t>
  </si>
  <si>
    <t>Жилые дома 6-го м-на : №1,4,11,12,13,15,17,19,20,22</t>
  </si>
  <si>
    <t>Жилые дома 6 мкр. № 40,47,50,52  7-го мкр. № 11,13</t>
  </si>
  <si>
    <t xml:space="preserve"> 6 м-он, ж.д. № 1,4,11,12,13,15,17,19,20,22</t>
  </si>
  <si>
    <t>Жилые дома 6-го м-на №1,4,6,10,13,15,17,17а,19,54</t>
  </si>
  <si>
    <t>Жилые дома 6-го мкр. № 36,37,38,40,41,44,45,47а,48,49, 7-ой мкр. №13</t>
  </si>
  <si>
    <t>Жилые дома 6-го м-на №1,4,6,8,10,11,12,13,15,17,17а,19,20,22,54</t>
  </si>
  <si>
    <t>г.Шарыпово: многоквартирные дома микрорайонов 1,3,4,5,7,Северный м-н, п.Дубинино</t>
  </si>
  <si>
    <t>Восстановление внутриквартального освещения</t>
  </si>
  <si>
    <t>м.п./шт</t>
  </si>
  <si>
    <t>г.Шарыпово, 3-ий мкр. ж.д. 1,2,27,3,22,23,25,5,6,8,10,11,16,18,17; Северный мкр. ж.д. 4,5,7</t>
  </si>
  <si>
    <t>ООО "Диалог"</t>
  </si>
  <si>
    <t>Жилые дома п.Дубинино</t>
  </si>
  <si>
    <t>Замена конька шиферной кровли</t>
  </si>
  <si>
    <t>п.Дубинино, ж.д. пер.Школьный 8,10</t>
  </si>
  <si>
    <t>август-сентябрь</t>
  </si>
  <si>
    <t>2.5</t>
  </si>
  <si>
    <t>7.5</t>
  </si>
  <si>
    <t>7.6</t>
  </si>
  <si>
    <t>8.9</t>
  </si>
  <si>
    <t>г.Шарыпово, сети водоснабжения 6-го и Пионерного микрорайонов.</t>
  </si>
  <si>
    <t>ИТОГО</t>
  </si>
  <si>
    <t>июнь-июль</t>
  </si>
  <si>
    <t>май-июль</t>
  </si>
  <si>
    <t xml:space="preserve">п.Дубинино, ж.д. на ул.Пионеров КАТЭКа: 35, ул.Комсомольская: , 28, </t>
  </si>
  <si>
    <t>Жилые дома п. Дубинино, ул.9-го Мая 4,6,15,17; ул.Комсомольская 6,26а,28,30,32,34; ул.П.КАТЭКА 19,29,33,35,37,49,51,51а,57,59,61,63; ул.Шахтёрская 20,22; ул.19-го съезда ВЛКСМ 18; пер.Молодёжный 3; ул.Дружбы 7.</t>
  </si>
  <si>
    <t>Установка энергосберегающих светильников</t>
  </si>
  <si>
    <t>м3</t>
  </si>
  <si>
    <t>2.8</t>
  </si>
  <si>
    <t>3.3</t>
  </si>
  <si>
    <t>5.2</t>
  </si>
  <si>
    <t>5.3</t>
  </si>
  <si>
    <t>8.19</t>
  </si>
  <si>
    <t>Магистральные сети п.Дубинино - 2шт.,    Распределительные сети п.Дубинино - 30 шт.</t>
  </si>
  <si>
    <t xml:space="preserve">Насосная станция 1-го подъёма - 20 шт.                Насосная станция 2-го подъёма - 12 шт. </t>
  </si>
  <si>
    <t>Ремонт сетевого насоса  СН-4</t>
  </si>
  <si>
    <t>Ремонт водяных колодцев с заменой ж/б колец и плит перекрытия по ул.Майская и Сиреневая в п.Дубинино.                              Установка люка с крышкой на  ул.Сереневая и Майская</t>
  </si>
  <si>
    <t>Водопроводные колодцы поселка Дубинино</t>
  </si>
  <si>
    <t>Ревизия силовых трансформаторов 630 кВ.</t>
  </si>
  <si>
    <t>Канализационные колодцы ул.Майская и Сиреневая п.Дубинино - 16 шт.</t>
  </si>
  <si>
    <t>Филиал "Березовская ГРЭС" ПАО "Юнипро"</t>
  </si>
  <si>
    <t>Ремонт канализационных выпусков домов</t>
  </si>
  <si>
    <t>Замена арматуры ЗВ-3 (Ду-250 Ру-10)</t>
  </si>
  <si>
    <t>Замена арматуры 3Н-3 (Ду- 400  Ру-10) с эл. приводом</t>
  </si>
  <si>
    <t>Замена обратного клапана ОК-4 (Ду-200, Ру-16)</t>
  </si>
  <si>
    <t>Ремонт лестниц в канализационных колодцах</t>
  </si>
  <si>
    <t>тн</t>
  </si>
  <si>
    <t>октябрь</t>
  </si>
  <si>
    <t>Замена арматуры 1РИ-2, 2РИ-2, 3РИ-2 (Ду-200 Ру-10)</t>
  </si>
  <si>
    <t>Замена арматуры К16Н (Ду 200, Ру10)</t>
  </si>
  <si>
    <t>КОС</t>
  </si>
  <si>
    <t>Замена обратного клапана ОК-1,2,3 (Ду-200, Ру-16) на насосах НРИ 1,2,3</t>
  </si>
  <si>
    <t>Замена надземной части напорного коллектора Ду-500 и Ду-700</t>
  </si>
  <si>
    <t>23,5</t>
  </si>
  <si>
    <t>Замена окон в здании хлораторной</t>
  </si>
  <si>
    <t>КОС, Хлораторная</t>
  </si>
  <si>
    <t>Капитальный ремонт водопроводного колодца ВК-19  Кадатского водовода</t>
  </si>
  <si>
    <t>Водопроводный колодец ВК-19 магистрального Кадатского водовода</t>
  </si>
  <si>
    <t>п.Дубинино, ул.Пионеров КАТЭКа 51А, пер.Молодежный 3, ул.Комсомольская 30, 32, 34</t>
  </si>
  <si>
    <t>300/</t>
  </si>
  <si>
    <t>п.Дубинино, ул. 9-го Мая 15, 17, ул.Комсомольская 30, 32, 34, у.Пионеров КАТЭКа 51, 51А, пер.Молодежный 3, ул.Дружбы 7.</t>
  </si>
  <si>
    <t>Жилые дома 6-го м-на : №1,4,8, 10,11,12,13,15,17,17А,19,20,22,54</t>
  </si>
  <si>
    <t xml:space="preserve">Жилые дома 6-го мкр. № 36,37,38,39,39А,40,41,43,47,47А,48,50,52      </t>
  </si>
  <si>
    <t>6 мкр. ж.д.№43,47,49   7-ой мкр. 13,14</t>
  </si>
  <si>
    <t>6 м-он, ж.д. № 4,6,8,10,20,22</t>
  </si>
  <si>
    <t>Жилые дома 6-го м-на №4,8,10,13,15,17,17а,54</t>
  </si>
  <si>
    <t>Жилые дома 6-го мкр. ж.д. № 36,37,38,40,41,49,52, 7-го мкр. №13,</t>
  </si>
  <si>
    <t>Жилые дома 2 м-на : №201, 1/14,1/22</t>
  </si>
  <si>
    <t>36,4/26</t>
  </si>
  <si>
    <t>г.Шарыпово, 2 мкр. ж/д 1/5,1/21,1/22,1/26,4/1,</t>
  </si>
  <si>
    <t>Утепление стен термитом</t>
  </si>
  <si>
    <t>578,58</t>
  </si>
  <si>
    <t>г.Шарыпово, 2-ой мкр. ВК-12</t>
  </si>
  <si>
    <t>г.Шарыпово, 6-ой мкр. ПГ-616</t>
  </si>
  <si>
    <t>г.Шарыпово, ВК-4</t>
  </si>
  <si>
    <t>г.Шарыпово: 1мкр.  3 мкр.  п.Дубинино, ул. Шахтерская 6, 19, ул.19 съезда ВЛКСМ 10, ул.9-го МАЯ 13, Комсомольская 16, Кишиневская 1,3</t>
  </si>
  <si>
    <t>г.Шарыпово, 3-ий мкр. ж.д.1, 18, 1 мкр. ж.д. 6, 4 мкр. ж.д. 23, п.Дубинино, ул.Пионеров КАТЭКа 6а.</t>
  </si>
  <si>
    <t>октябрь-ноябрь</t>
  </si>
  <si>
    <t>г.Шарыпово, 1мкр. Ж.д. 5, 6, 3 мкр. ж.д. 6.</t>
  </si>
  <si>
    <t>858,58</t>
  </si>
  <si>
    <t>100/30</t>
  </si>
  <si>
    <t>п.Дубинино, ул.Советская 9,11; пер.Школьный 8,10</t>
  </si>
  <si>
    <t>п.Дубинино, ул.Пионеров КАТЭКа 28</t>
  </si>
  <si>
    <t>п.Дубинино, ул.Советская 21, 23; Дружбы 5.</t>
  </si>
  <si>
    <t>п.Дубинино, ж.д. по пер.Школьный 2,8,10</t>
  </si>
  <si>
    <t>Остекление оконных переплетов</t>
  </si>
  <si>
    <t>8.15</t>
  </si>
  <si>
    <t>8.16</t>
  </si>
  <si>
    <t>42/75</t>
  </si>
  <si>
    <t>8.18</t>
  </si>
  <si>
    <t>100/21</t>
  </si>
  <si>
    <t>542/126</t>
  </si>
  <si>
    <t>жилые дома 420,425,427</t>
  </si>
  <si>
    <t>ВЛ 3-20 кВ   Замена держателя траверсы на опорах №№ 64, 37, 21</t>
  </si>
  <si>
    <t xml:space="preserve">ВЛ 10 кВ ф.20-08; ф.40-31; ф.40-35- г.Шарыпово                                                                                                                                                                                                           </t>
  </si>
  <si>
    <t>ПАО " МРСК Сибири"</t>
  </si>
  <si>
    <t>ВЛ-3-20 кВ Замена опор одностоечных</t>
  </si>
  <si>
    <t xml:space="preserve">ВЛ 10 кВ ф. 40-22; ф.20-08- г.Шарыпово  </t>
  </si>
  <si>
    <t>ВЛ 3-20 кВ Регулировка провиса провода</t>
  </si>
  <si>
    <t>0,54</t>
  </si>
  <si>
    <t xml:space="preserve">ВЛ 10 кВ ф.40-31; ф.20-08 </t>
  </si>
  <si>
    <t>2.3</t>
  </si>
  <si>
    <t>2.4</t>
  </si>
  <si>
    <t>Распределительные сети г.Шарыпово:                                                                                                                                                 ул.Горького, участок т/с от ТК-44 до ТК-45;от ТК-45  до ТК-46; от ТК-45 до ТК-101;от ТК-46 до ТК-47; от ТК-47 до ТК-48;                                                                                                                                                                                                                            ул.Кирова, участок т/с от ТК-57  до ТК-59;                                                                                                                         пер.Школьный, участок т/с от ТК-28, 1-ый мкр. ТК-33* (ТК-132), через ТК-29, 30, 31*, 32* (ТК-130, 131) с заменой вводов на ж.д. 102, 104, 106;                                                                                                                                                                       Северный мкр, участок т/с транзитные трубопроводы между ж.д. 40-40а, и ж.д. 30-31;  от ТК-11 до ж.д.3; от ТК-1 до павильона ТС;                                                                                                                                                                                            6-ой мкр, участок т/с от ж.д.41 до ж.д. 39а; от ТК-29 до ж.д. 54; от ТК-16 подвальное помещение ж.д.636; от ж.д.1 до ТК-32;                                                                                                                                                                                                                                                                                                                                 2-ой мкр, от ТК-1 до ТК-15; от ТК-19 до ТК-21; от ТК-29 до ж.д. 1/14;                                                                                                                1-ый мкр.  от ТК-10 до д/с "Дюймовочка";                                                                                                                                 Пионерный мкр, участок т/с от ТК-41 до ж.д.23;                                                                                                                     мкр.Берлин, участок т/с от УТ-2 до УТ-3;                                                                                                                                                                                участок от ТК-0606 до ж.д. 501;                                                                                                                                                          3-ий мкр. участок т/с от ТК-14 до ж.д.11; от ТК-34 до ж.д. 21 через ТК-35 с заменой вводов;                                                                                                                 Распределительные сети п.Дубинино:                                                                                                                                             ул. 9-го Мая, участок т/с ТК-108 - ТК-107Б, через ТК-109 и 107А, с заменой вводов на ж.д. 42, 44, 46;                      ул.Лесная, участок т/с от ТК-4 до ТК-7 с вводоми на ж.д.;                                                                                                          участок от ТК-109* до БНС до ТК-6;</t>
  </si>
  <si>
    <t>май-июнь</t>
  </si>
  <si>
    <t>Замена ветхих сетей водоснабжения</t>
  </si>
  <si>
    <t>Замена арматуры ОК-1, ОК-2, (Ду-250 Ру-10)</t>
  </si>
  <si>
    <t>ПАО" Красноярскэнергосбыт" участок ВКХ</t>
  </si>
  <si>
    <t xml:space="preserve"> ООО "УК Инновация"</t>
  </si>
  <si>
    <t>ООО "УК Восточная"</t>
  </si>
  <si>
    <t>ООО " УК Западная"</t>
  </si>
  <si>
    <t>ШМРО ПАО "Красноярсэнергосбыт"</t>
  </si>
  <si>
    <t>ООО "УК Западная"</t>
  </si>
  <si>
    <t>ООО " УК Восточная"</t>
  </si>
  <si>
    <t>ООО"УК Восточная"</t>
  </si>
  <si>
    <t>п.Дубинино, ул.Советская 9,11,13,15,21,23; пер.Школьный 2,8,10; ул.Дружбы 5, П.КАТЭКа 29</t>
  </si>
  <si>
    <t xml:space="preserve">от 30.03.2017 №399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</si>
</sst>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u/>
      <sz val="14"/>
      <name val="Arial Cyr"/>
      <charset val="204"/>
    </font>
    <font>
      <b/>
      <sz val="14"/>
      <color indexed="8"/>
      <name val="Arial Cyr"/>
      <charset val="204"/>
    </font>
    <font>
      <sz val="14"/>
      <color indexed="8"/>
      <name val="Arial Cyr"/>
      <charset val="204"/>
    </font>
    <font>
      <sz val="14"/>
      <color indexed="58"/>
      <name val="Arial Cyr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textRotation="90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/>
    <xf numFmtId="0" fontId="0" fillId="3" borderId="0" xfId="0" applyFill="1"/>
    <xf numFmtId="0" fontId="0" fillId="4" borderId="0" xfId="0" applyFill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49" fontId="10" fillId="2" borderId="1" xfId="0" applyNumberFormat="1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11" fontId="5" fillId="2" borderId="1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/>
    <xf numFmtId="49" fontId="7" fillId="4" borderId="4" xfId="0" applyNumberFormat="1" applyFont="1" applyFill="1" applyBorder="1" applyAlignment="1">
      <alignment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1" fontId="9" fillId="2" borderId="5" xfId="0" applyNumberFormat="1" applyFont="1" applyFill="1" applyBorder="1" applyAlignment="1">
      <alignment horizontal="left" vertical="center" wrapText="1"/>
    </xf>
    <xf numFmtId="11" fontId="9" fillId="2" borderId="7" xfId="0" applyNumberFormat="1" applyFont="1" applyFill="1" applyBorder="1" applyAlignment="1">
      <alignment horizontal="left" vertical="center" wrapText="1"/>
    </xf>
    <xf numFmtId="11" fontId="9" fillId="2" borderId="6" xfId="0" applyNumberFormat="1" applyFont="1" applyFill="1" applyBorder="1" applyAlignment="1">
      <alignment horizontal="left" vertical="center" wrapText="1"/>
    </xf>
    <xf numFmtId="3" fontId="9" fillId="4" borderId="5" xfId="0" applyNumberFormat="1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49" fontId="11" fillId="4" borderId="6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2" fillId="4" borderId="5" xfId="0" applyNumberFormat="1" applyFont="1" applyFill="1" applyBorder="1" applyAlignment="1">
      <alignment horizontal="center" vertical="center" wrapText="1"/>
    </xf>
    <xf numFmtId="0" fontId="12" fillId="4" borderId="6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4" xfId="0" applyFont="1" applyFill="1" applyBorder="1"/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left" vertical="center" wrapText="1"/>
    </xf>
    <xf numFmtId="49" fontId="11" fillId="4" borderId="6" xfId="0" applyNumberFormat="1" applyFont="1" applyFill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3"/>
  <sheetViews>
    <sheetView tabSelected="1" view="pageLayout" topLeftCell="B1" zoomScale="71" zoomScaleNormal="100" zoomScaleSheetLayoutView="100" zoomScalePageLayoutView="71" workbookViewId="0">
      <selection activeCell="N11" sqref="N11"/>
    </sheetView>
  </sheetViews>
  <sheetFormatPr defaultRowHeight="13.2" x14ac:dyDescent="0.25"/>
  <cols>
    <col min="1" max="1" width="7.109375" customWidth="1"/>
    <col min="2" max="2" width="46.88671875" customWidth="1"/>
    <col min="3" max="3" width="7.33203125" customWidth="1"/>
    <col min="4" max="4" width="10.109375" customWidth="1"/>
    <col min="5" max="5" width="80.5546875" customWidth="1"/>
    <col min="6" max="6" width="19.44140625" customWidth="1"/>
    <col min="7" max="7" width="37.6640625" customWidth="1"/>
  </cols>
  <sheetData>
    <row r="1" spans="1:7" ht="17.399999999999999" x14ac:dyDescent="0.3">
      <c r="A1" s="10"/>
      <c r="B1" s="10"/>
      <c r="C1" s="10"/>
      <c r="D1" s="10"/>
      <c r="E1" s="10"/>
      <c r="F1" s="10"/>
      <c r="G1" s="11" t="s">
        <v>70</v>
      </c>
    </row>
    <row r="2" spans="1:7" ht="17.399999999999999" x14ac:dyDescent="0.3">
      <c r="A2" s="12"/>
      <c r="B2" s="12"/>
      <c r="C2" s="12"/>
      <c r="D2" s="12"/>
      <c r="E2" s="12"/>
      <c r="F2" s="12"/>
      <c r="G2" s="11" t="s">
        <v>88</v>
      </c>
    </row>
    <row r="3" spans="1:7" ht="17.399999999999999" x14ac:dyDescent="0.3">
      <c r="A3" s="12"/>
      <c r="B3" s="12"/>
      <c r="C3" s="12"/>
      <c r="D3" s="12"/>
      <c r="E3" s="12"/>
      <c r="F3" s="12"/>
      <c r="G3" s="11" t="s">
        <v>149</v>
      </c>
    </row>
    <row r="4" spans="1:7" ht="34.799999999999997" x14ac:dyDescent="0.3">
      <c r="A4" s="12"/>
      <c r="B4" s="12"/>
      <c r="C4" s="12"/>
      <c r="D4" s="12"/>
      <c r="E4" s="12"/>
      <c r="F4" s="12"/>
      <c r="G4" s="150" t="s">
        <v>320</v>
      </c>
    </row>
    <row r="5" spans="1:7" ht="17.399999999999999" x14ac:dyDescent="0.3">
      <c r="A5" s="12"/>
      <c r="B5" s="12"/>
      <c r="C5" s="12"/>
      <c r="D5" s="12"/>
      <c r="E5" s="12"/>
      <c r="F5" s="12"/>
      <c r="G5" s="11"/>
    </row>
    <row r="6" spans="1:7" ht="17.399999999999999" x14ac:dyDescent="0.3">
      <c r="A6" s="12"/>
      <c r="B6" s="12"/>
      <c r="C6" s="12"/>
      <c r="D6" s="12"/>
      <c r="E6" s="12"/>
      <c r="F6" s="12"/>
      <c r="G6" s="11"/>
    </row>
    <row r="7" spans="1:7" ht="15.75" customHeight="1" x14ac:dyDescent="0.3">
      <c r="A7" s="92" t="s">
        <v>67</v>
      </c>
      <c r="B7" s="92"/>
      <c r="C7" s="92"/>
      <c r="D7" s="92"/>
      <c r="E7" s="92"/>
      <c r="F7" s="92"/>
      <c r="G7" s="92"/>
    </row>
    <row r="8" spans="1:7" ht="15.75" customHeight="1" x14ac:dyDescent="0.3">
      <c r="A8" s="92" t="s">
        <v>54</v>
      </c>
      <c r="B8" s="92"/>
      <c r="C8" s="92"/>
      <c r="D8" s="92"/>
      <c r="E8" s="92"/>
      <c r="F8" s="92"/>
      <c r="G8" s="92"/>
    </row>
    <row r="9" spans="1:7" ht="18" customHeight="1" x14ac:dyDescent="0.3">
      <c r="A9" s="92" t="s">
        <v>187</v>
      </c>
      <c r="B9" s="92"/>
      <c r="C9" s="92"/>
      <c r="D9" s="92"/>
      <c r="E9" s="92"/>
      <c r="F9" s="92"/>
      <c r="G9" s="92"/>
    </row>
    <row r="10" spans="1:7" ht="17.399999999999999" x14ac:dyDescent="0.3">
      <c r="A10" s="13"/>
      <c r="B10" s="13"/>
      <c r="C10" s="13"/>
      <c r="D10" s="13"/>
      <c r="E10" s="13"/>
      <c r="F10" s="13"/>
      <c r="G10" s="13"/>
    </row>
    <row r="11" spans="1:7" ht="44.25" customHeight="1" x14ac:dyDescent="0.25">
      <c r="A11" s="14" t="s">
        <v>0</v>
      </c>
      <c r="B11" s="14" t="s">
        <v>1</v>
      </c>
      <c r="C11" s="14" t="s">
        <v>63</v>
      </c>
      <c r="D11" s="14" t="s">
        <v>2</v>
      </c>
      <c r="E11" s="14" t="s">
        <v>3</v>
      </c>
      <c r="F11" s="14" t="s">
        <v>4</v>
      </c>
      <c r="G11" s="14" t="s">
        <v>5</v>
      </c>
    </row>
    <row r="12" spans="1:7" ht="15" customHeight="1" x14ac:dyDescent="0.25">
      <c r="A12" s="15" t="s">
        <v>6</v>
      </c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1:7" ht="38.25" customHeight="1" x14ac:dyDescent="0.25">
      <c r="A13" s="15"/>
      <c r="B13" s="93" t="s">
        <v>107</v>
      </c>
      <c r="C13" s="93"/>
      <c r="D13" s="93"/>
      <c r="E13" s="93"/>
      <c r="F13" s="93"/>
      <c r="G13" s="93"/>
    </row>
    <row r="14" spans="1:7" ht="46.5" customHeight="1" x14ac:dyDescent="0.25">
      <c r="A14" s="16" t="s">
        <v>13</v>
      </c>
      <c r="B14" s="17" t="s">
        <v>14</v>
      </c>
      <c r="C14" s="18" t="s">
        <v>20</v>
      </c>
      <c r="D14" s="19">
        <v>2</v>
      </c>
      <c r="E14" s="18" t="s">
        <v>195</v>
      </c>
      <c r="F14" s="18" t="s">
        <v>152</v>
      </c>
      <c r="G14" s="20" t="s">
        <v>244</v>
      </c>
    </row>
    <row r="15" spans="1:7" ht="49.5" customHeight="1" x14ac:dyDescent="0.25">
      <c r="A15" s="142" t="s">
        <v>16</v>
      </c>
      <c r="B15" s="144" t="s">
        <v>153</v>
      </c>
      <c r="C15" s="101" t="s">
        <v>48</v>
      </c>
      <c r="D15" s="99">
        <v>5878</v>
      </c>
      <c r="E15" s="96" t="s">
        <v>307</v>
      </c>
      <c r="F15" s="101" t="s">
        <v>24</v>
      </c>
      <c r="G15" s="94" t="s">
        <v>244</v>
      </c>
    </row>
    <row r="16" spans="1:7" ht="49.5" customHeight="1" x14ac:dyDescent="0.25">
      <c r="A16" s="143"/>
      <c r="B16" s="145"/>
      <c r="C16" s="102"/>
      <c r="D16" s="100"/>
      <c r="E16" s="97"/>
      <c r="F16" s="102"/>
      <c r="G16" s="95"/>
    </row>
    <row r="17" spans="1:7" ht="45.75" customHeight="1" x14ac:dyDescent="0.25">
      <c r="A17" s="143"/>
      <c r="B17" s="145"/>
      <c r="C17" s="102"/>
      <c r="D17" s="100"/>
      <c r="E17" s="97"/>
      <c r="F17" s="102"/>
      <c r="G17" s="95"/>
    </row>
    <row r="18" spans="1:7" ht="120.75" customHeight="1" x14ac:dyDescent="0.25">
      <c r="A18" s="143"/>
      <c r="B18" s="145"/>
      <c r="C18" s="102"/>
      <c r="D18" s="100"/>
      <c r="E18" s="98"/>
      <c r="F18" s="103"/>
      <c r="G18" s="95"/>
    </row>
    <row r="19" spans="1:7" ht="18" customHeight="1" x14ac:dyDescent="0.3">
      <c r="A19" s="21"/>
      <c r="B19" s="16" t="s">
        <v>225</v>
      </c>
      <c r="C19" s="16" t="s">
        <v>48</v>
      </c>
      <c r="D19" s="22">
        <v>5235</v>
      </c>
      <c r="E19" s="23"/>
      <c r="F19" s="23"/>
      <c r="G19" s="24"/>
    </row>
    <row r="20" spans="1:7" ht="18" customHeight="1" x14ac:dyDescent="0.25">
      <c r="A20" s="25"/>
      <c r="B20" s="87" t="s">
        <v>109</v>
      </c>
      <c r="C20" s="88"/>
      <c r="D20" s="88"/>
      <c r="E20" s="88"/>
      <c r="F20" s="26"/>
      <c r="G20" s="27"/>
    </row>
    <row r="21" spans="1:7" ht="37.5" customHeight="1" x14ac:dyDescent="0.25">
      <c r="A21" s="28" t="s">
        <v>19</v>
      </c>
      <c r="B21" s="29" t="s">
        <v>260</v>
      </c>
      <c r="C21" s="30" t="s">
        <v>49</v>
      </c>
      <c r="D21" s="31">
        <v>1</v>
      </c>
      <c r="E21" s="30" t="s">
        <v>261</v>
      </c>
      <c r="F21" s="25" t="s">
        <v>18</v>
      </c>
      <c r="G21" s="30" t="s">
        <v>22</v>
      </c>
    </row>
    <row r="22" spans="1:7" ht="77.25" customHeight="1" x14ac:dyDescent="0.25">
      <c r="A22" s="28" t="s">
        <v>23</v>
      </c>
      <c r="B22" s="32" t="s">
        <v>155</v>
      </c>
      <c r="C22" s="30" t="s">
        <v>20</v>
      </c>
      <c r="D22" s="31">
        <v>15</v>
      </c>
      <c r="E22" s="30" t="s">
        <v>154</v>
      </c>
      <c r="F22" s="25" t="s">
        <v>24</v>
      </c>
      <c r="G22" s="30" t="s">
        <v>22</v>
      </c>
    </row>
    <row r="23" spans="1:7" ht="71.25" customHeight="1" x14ac:dyDescent="0.25">
      <c r="A23" s="28" t="s">
        <v>305</v>
      </c>
      <c r="B23" s="29" t="s">
        <v>181</v>
      </c>
      <c r="C23" s="30" t="s">
        <v>20</v>
      </c>
      <c r="D23" s="31">
        <v>1</v>
      </c>
      <c r="E23" s="30" t="s">
        <v>276</v>
      </c>
      <c r="F23" s="25" t="s">
        <v>15</v>
      </c>
      <c r="G23" s="30" t="s">
        <v>27</v>
      </c>
    </row>
    <row r="24" spans="1:7" ht="24" customHeight="1" x14ac:dyDescent="0.25">
      <c r="A24" s="28" t="s">
        <v>306</v>
      </c>
      <c r="B24" s="29" t="s">
        <v>170</v>
      </c>
      <c r="C24" s="30" t="s">
        <v>20</v>
      </c>
      <c r="D24" s="31">
        <v>1</v>
      </c>
      <c r="E24" s="30" t="s">
        <v>277</v>
      </c>
      <c r="F24" s="25" t="s">
        <v>308</v>
      </c>
      <c r="G24" s="30" t="s">
        <v>27</v>
      </c>
    </row>
    <row r="25" spans="1:7" ht="24.75" customHeight="1" x14ac:dyDescent="0.25">
      <c r="A25" s="28" t="s">
        <v>220</v>
      </c>
      <c r="B25" s="29" t="s">
        <v>171</v>
      </c>
      <c r="C25" s="30" t="s">
        <v>20</v>
      </c>
      <c r="D25" s="31">
        <v>1</v>
      </c>
      <c r="E25" s="30" t="s">
        <v>278</v>
      </c>
      <c r="F25" s="25" t="s">
        <v>17</v>
      </c>
      <c r="G25" s="30" t="s">
        <v>27</v>
      </c>
    </row>
    <row r="26" spans="1:7" ht="34.5" customHeight="1" x14ac:dyDescent="0.25">
      <c r="A26" s="28" t="s">
        <v>176</v>
      </c>
      <c r="B26" s="29" t="s">
        <v>309</v>
      </c>
      <c r="C26" s="30" t="s">
        <v>48</v>
      </c>
      <c r="D26" s="31">
        <v>143</v>
      </c>
      <c r="E26" s="30" t="s">
        <v>224</v>
      </c>
      <c r="F26" s="25" t="s">
        <v>24</v>
      </c>
      <c r="G26" s="30" t="s">
        <v>27</v>
      </c>
    </row>
    <row r="27" spans="1:7" ht="19.5" customHeight="1" x14ac:dyDescent="0.25">
      <c r="A27" s="28" t="s">
        <v>177</v>
      </c>
      <c r="B27" s="29" t="s">
        <v>25</v>
      </c>
      <c r="C27" s="30" t="s">
        <v>20</v>
      </c>
      <c r="D27" s="31">
        <v>518</v>
      </c>
      <c r="E27" s="30" t="s">
        <v>172</v>
      </c>
      <c r="F27" s="25" t="s">
        <v>24</v>
      </c>
      <c r="G27" s="30" t="s">
        <v>27</v>
      </c>
    </row>
    <row r="28" spans="1:7" ht="21" customHeight="1" x14ac:dyDescent="0.25">
      <c r="A28" s="28" t="s">
        <v>232</v>
      </c>
      <c r="B28" s="29" t="s">
        <v>76</v>
      </c>
      <c r="C28" s="30" t="s">
        <v>20</v>
      </c>
      <c r="D28" s="31">
        <v>124</v>
      </c>
      <c r="E28" s="30" t="s">
        <v>173</v>
      </c>
      <c r="F28" s="25" t="s">
        <v>24</v>
      </c>
      <c r="G28" s="30" t="s">
        <v>27</v>
      </c>
    </row>
    <row r="29" spans="1:7" ht="33" customHeight="1" x14ac:dyDescent="0.25">
      <c r="A29" s="28" t="s">
        <v>178</v>
      </c>
      <c r="B29" s="29" t="s">
        <v>78</v>
      </c>
      <c r="C29" s="30" t="s">
        <v>20</v>
      </c>
      <c r="D29" s="31">
        <v>9</v>
      </c>
      <c r="E29" s="30" t="s">
        <v>174</v>
      </c>
      <c r="F29" s="25" t="s">
        <v>24</v>
      </c>
      <c r="G29" s="30" t="s">
        <v>27</v>
      </c>
    </row>
    <row r="30" spans="1:7" ht="36" customHeight="1" x14ac:dyDescent="0.25">
      <c r="A30" s="28" t="s">
        <v>179</v>
      </c>
      <c r="B30" s="29" t="s">
        <v>82</v>
      </c>
      <c r="C30" s="30" t="s">
        <v>20</v>
      </c>
      <c r="D30" s="31">
        <v>5</v>
      </c>
      <c r="E30" s="30" t="s">
        <v>173</v>
      </c>
      <c r="F30" s="25" t="s">
        <v>26</v>
      </c>
      <c r="G30" s="30" t="s">
        <v>27</v>
      </c>
    </row>
    <row r="31" spans="1:7" ht="15.75" customHeight="1" x14ac:dyDescent="0.25">
      <c r="A31" s="25"/>
      <c r="B31" s="87" t="s">
        <v>108</v>
      </c>
      <c r="C31" s="88"/>
      <c r="D31" s="88"/>
      <c r="E31" s="88"/>
      <c r="F31" s="88"/>
      <c r="G31" s="89"/>
    </row>
    <row r="32" spans="1:7" s="8" customFormat="1" ht="31.5" customHeight="1" x14ac:dyDescent="0.25">
      <c r="A32" s="28" t="s">
        <v>29</v>
      </c>
      <c r="B32" s="33" t="s">
        <v>246</v>
      </c>
      <c r="C32" s="25" t="s">
        <v>20</v>
      </c>
      <c r="D32" s="31">
        <v>1</v>
      </c>
      <c r="E32" s="25" t="s">
        <v>197</v>
      </c>
      <c r="F32" s="25" t="s">
        <v>106</v>
      </c>
      <c r="G32" s="20" t="s">
        <v>244</v>
      </c>
    </row>
    <row r="33" spans="1:7" s="8" customFormat="1" ht="36.75" hidden="1" customHeight="1" x14ac:dyDescent="0.25">
      <c r="A33" s="28" t="s">
        <v>7</v>
      </c>
      <c r="B33" s="34" t="s">
        <v>76</v>
      </c>
      <c r="C33" s="35" t="s">
        <v>20</v>
      </c>
      <c r="D33" s="31"/>
      <c r="E33" s="35"/>
      <c r="F33" s="35" t="s">
        <v>77</v>
      </c>
      <c r="G33" s="20" t="s">
        <v>244</v>
      </c>
    </row>
    <row r="34" spans="1:7" s="8" customFormat="1" ht="26.25" hidden="1" customHeight="1" x14ac:dyDescent="0.25">
      <c r="A34" s="28" t="s">
        <v>8</v>
      </c>
      <c r="B34" s="34" t="s">
        <v>78</v>
      </c>
      <c r="C34" s="35" t="s">
        <v>20</v>
      </c>
      <c r="D34" s="31"/>
      <c r="E34" s="35" t="s">
        <v>84</v>
      </c>
      <c r="F34" s="35" t="s">
        <v>79</v>
      </c>
      <c r="G34" s="20" t="s">
        <v>244</v>
      </c>
    </row>
    <row r="35" spans="1:7" s="8" customFormat="1" ht="26.25" hidden="1" customHeight="1" x14ac:dyDescent="0.25">
      <c r="A35" s="28" t="s">
        <v>9</v>
      </c>
      <c r="B35" s="34" t="s">
        <v>80</v>
      </c>
      <c r="C35" s="35" t="s">
        <v>20</v>
      </c>
      <c r="D35" s="31"/>
      <c r="E35" s="35"/>
      <c r="F35" s="35" t="s">
        <v>81</v>
      </c>
      <c r="G35" s="20" t="s">
        <v>244</v>
      </c>
    </row>
    <row r="36" spans="1:7" s="8" customFormat="1" ht="42" hidden="1" customHeight="1" x14ac:dyDescent="0.25">
      <c r="A36" s="28" t="s">
        <v>10</v>
      </c>
      <c r="B36" s="34" t="s">
        <v>82</v>
      </c>
      <c r="C36" s="35" t="s">
        <v>20</v>
      </c>
      <c r="D36" s="31"/>
      <c r="E36" s="35"/>
      <c r="F36" s="35" t="s">
        <v>83</v>
      </c>
      <c r="G36" s="20" t="s">
        <v>244</v>
      </c>
    </row>
    <row r="37" spans="1:7" s="8" customFormat="1" ht="50.25" hidden="1" customHeight="1" x14ac:dyDescent="0.25">
      <c r="A37" s="25"/>
      <c r="B37" s="36" t="s">
        <v>75</v>
      </c>
      <c r="C37" s="37"/>
      <c r="D37" s="38"/>
      <c r="E37" s="39"/>
      <c r="F37" s="37"/>
      <c r="G37" s="20" t="s">
        <v>244</v>
      </c>
    </row>
    <row r="38" spans="1:7" s="8" customFormat="1" ht="48.75" hidden="1" customHeight="1" x14ac:dyDescent="0.25">
      <c r="A38" s="25" t="s">
        <v>29</v>
      </c>
      <c r="B38" s="34" t="s">
        <v>30</v>
      </c>
      <c r="C38" s="35" t="s">
        <v>20</v>
      </c>
      <c r="D38" s="31">
        <v>45</v>
      </c>
      <c r="E38" s="35" t="s">
        <v>105</v>
      </c>
      <c r="F38" s="35" t="s">
        <v>86</v>
      </c>
      <c r="G38" s="20" t="s">
        <v>244</v>
      </c>
    </row>
    <row r="39" spans="1:7" s="8" customFormat="1" ht="37.5" customHeight="1" x14ac:dyDescent="0.25">
      <c r="A39" s="28" t="s">
        <v>31</v>
      </c>
      <c r="B39" s="33" t="s">
        <v>30</v>
      </c>
      <c r="C39" s="25" t="s">
        <v>20</v>
      </c>
      <c r="D39" s="31">
        <v>45</v>
      </c>
      <c r="E39" s="25" t="s">
        <v>196</v>
      </c>
      <c r="F39" s="25" t="s">
        <v>15</v>
      </c>
      <c r="G39" s="20" t="s">
        <v>244</v>
      </c>
    </row>
    <row r="40" spans="1:7" s="8" customFormat="1" ht="40.5" customHeight="1" x14ac:dyDescent="0.25">
      <c r="A40" s="28" t="s">
        <v>233</v>
      </c>
      <c r="B40" s="33" t="s">
        <v>247</v>
      </c>
      <c r="C40" s="25" t="s">
        <v>20</v>
      </c>
      <c r="D40" s="31">
        <v>1</v>
      </c>
      <c r="E40" s="25" t="s">
        <v>95</v>
      </c>
      <c r="F40" s="25" t="s">
        <v>106</v>
      </c>
      <c r="G40" s="20" t="s">
        <v>244</v>
      </c>
    </row>
    <row r="41" spans="1:7" s="8" customFormat="1" ht="37.5" customHeight="1" x14ac:dyDescent="0.25">
      <c r="A41" s="28" t="s">
        <v>32</v>
      </c>
      <c r="B41" s="33" t="s">
        <v>248</v>
      </c>
      <c r="C41" s="25" t="s">
        <v>20</v>
      </c>
      <c r="D41" s="31">
        <v>1</v>
      </c>
      <c r="E41" s="25" t="s">
        <v>95</v>
      </c>
      <c r="F41" s="25" t="s">
        <v>106</v>
      </c>
      <c r="G41" s="20" t="s">
        <v>244</v>
      </c>
    </row>
    <row r="42" spans="1:7" s="8" customFormat="1" ht="37.5" customHeight="1" x14ac:dyDescent="0.25">
      <c r="A42" s="28" t="s">
        <v>182</v>
      </c>
      <c r="B42" s="33" t="s">
        <v>249</v>
      </c>
      <c r="C42" s="25" t="s">
        <v>250</v>
      </c>
      <c r="D42" s="31">
        <v>4.7</v>
      </c>
      <c r="E42" s="25" t="s">
        <v>196</v>
      </c>
      <c r="F42" s="25" t="s">
        <v>15</v>
      </c>
      <c r="G42" s="20" t="s">
        <v>244</v>
      </c>
    </row>
    <row r="43" spans="1:7" s="8" customFormat="1" ht="33.75" customHeight="1" x14ac:dyDescent="0.25">
      <c r="A43" s="28" t="s">
        <v>183</v>
      </c>
      <c r="B43" s="33" t="s">
        <v>245</v>
      </c>
      <c r="C43" s="25" t="s">
        <v>48</v>
      </c>
      <c r="D43" s="31">
        <v>60</v>
      </c>
      <c r="E43" s="25" t="s">
        <v>196</v>
      </c>
      <c r="F43" s="25" t="s">
        <v>106</v>
      </c>
      <c r="G43" s="20" t="s">
        <v>244</v>
      </c>
    </row>
    <row r="44" spans="1:7" s="8" customFormat="1" ht="40.5" customHeight="1" x14ac:dyDescent="0.25">
      <c r="A44" s="28" t="s">
        <v>198</v>
      </c>
      <c r="B44" s="33" t="s">
        <v>199</v>
      </c>
      <c r="C44" s="25" t="s">
        <v>48</v>
      </c>
      <c r="D44" s="31">
        <v>8000</v>
      </c>
      <c r="E44" s="25" t="s">
        <v>196</v>
      </c>
      <c r="F44" s="25" t="s">
        <v>24</v>
      </c>
      <c r="G44" s="20" t="s">
        <v>244</v>
      </c>
    </row>
    <row r="45" spans="1:7" ht="31.5" customHeight="1" x14ac:dyDescent="0.25">
      <c r="A45" s="25"/>
      <c r="B45" s="40" t="s">
        <v>34</v>
      </c>
      <c r="C45" s="26"/>
      <c r="D45" s="38"/>
      <c r="E45" s="41"/>
      <c r="F45" s="26"/>
      <c r="G45" s="20"/>
    </row>
    <row r="46" spans="1:7" ht="40.5" customHeight="1" x14ac:dyDescent="0.25">
      <c r="A46" s="28" t="s">
        <v>35</v>
      </c>
      <c r="B46" s="29" t="s">
        <v>256</v>
      </c>
      <c r="C46" s="30" t="s">
        <v>48</v>
      </c>
      <c r="D46" s="25" t="s">
        <v>257</v>
      </c>
      <c r="E46" s="25" t="s">
        <v>36</v>
      </c>
      <c r="F46" s="30" t="s">
        <v>42</v>
      </c>
      <c r="G46" s="20" t="s">
        <v>244</v>
      </c>
    </row>
    <row r="47" spans="1:7" s="7" customFormat="1" ht="39.75" customHeight="1" x14ac:dyDescent="0.25">
      <c r="A47" s="28" t="s">
        <v>37</v>
      </c>
      <c r="B47" s="42" t="s">
        <v>200</v>
      </c>
      <c r="C47" s="43" t="s">
        <v>20</v>
      </c>
      <c r="D47" s="44">
        <v>1</v>
      </c>
      <c r="E47" s="25" t="s">
        <v>201</v>
      </c>
      <c r="F47" s="44" t="s">
        <v>251</v>
      </c>
      <c r="G47" s="20" t="s">
        <v>244</v>
      </c>
    </row>
    <row r="48" spans="1:7" s="7" customFormat="1" ht="42.75" customHeight="1" x14ac:dyDescent="0.25">
      <c r="A48" s="28" t="s">
        <v>38</v>
      </c>
      <c r="B48" s="42" t="s">
        <v>202</v>
      </c>
      <c r="C48" s="43" t="s">
        <v>20</v>
      </c>
      <c r="D48" s="44">
        <v>1</v>
      </c>
      <c r="E48" s="25" t="s">
        <v>201</v>
      </c>
      <c r="F48" s="43" t="s">
        <v>106</v>
      </c>
      <c r="G48" s="20" t="s">
        <v>244</v>
      </c>
    </row>
    <row r="49" spans="1:7" s="7" customFormat="1" ht="39.75" customHeight="1" x14ac:dyDescent="0.25">
      <c r="A49" s="28" t="s">
        <v>96</v>
      </c>
      <c r="B49" s="42" t="s">
        <v>203</v>
      </c>
      <c r="C49" s="43" t="s">
        <v>20</v>
      </c>
      <c r="D49" s="44">
        <v>1</v>
      </c>
      <c r="E49" s="25" t="s">
        <v>201</v>
      </c>
      <c r="F49" s="43" t="s">
        <v>106</v>
      </c>
      <c r="G49" s="20" t="s">
        <v>244</v>
      </c>
    </row>
    <row r="50" spans="1:7" ht="34.799999999999997" x14ac:dyDescent="0.25">
      <c r="A50" s="28" t="s">
        <v>97</v>
      </c>
      <c r="B50" s="33" t="s">
        <v>252</v>
      </c>
      <c r="C50" s="25" t="s">
        <v>20</v>
      </c>
      <c r="D50" s="31">
        <v>3</v>
      </c>
      <c r="E50" s="25" t="s">
        <v>201</v>
      </c>
      <c r="F50" s="25" t="s">
        <v>24</v>
      </c>
      <c r="G50" s="20" t="s">
        <v>244</v>
      </c>
    </row>
    <row r="51" spans="1:7" ht="49.5" customHeight="1" x14ac:dyDescent="0.25">
      <c r="A51" s="28" t="s">
        <v>98</v>
      </c>
      <c r="B51" s="33" t="s">
        <v>255</v>
      </c>
      <c r="C51" s="25" t="s">
        <v>20</v>
      </c>
      <c r="D51" s="31">
        <v>3</v>
      </c>
      <c r="E51" s="25" t="s">
        <v>201</v>
      </c>
      <c r="F51" s="25" t="s">
        <v>106</v>
      </c>
      <c r="G51" s="20" t="s">
        <v>244</v>
      </c>
    </row>
    <row r="52" spans="1:7" ht="41.25" customHeight="1" x14ac:dyDescent="0.25">
      <c r="A52" s="28" t="s">
        <v>184</v>
      </c>
      <c r="B52" s="33" t="s">
        <v>253</v>
      </c>
      <c r="C52" s="25" t="s">
        <v>20</v>
      </c>
      <c r="D52" s="31">
        <v>1</v>
      </c>
      <c r="E52" s="25" t="s">
        <v>201</v>
      </c>
      <c r="F52" s="44" t="s">
        <v>106</v>
      </c>
      <c r="G52" s="20" t="s">
        <v>244</v>
      </c>
    </row>
    <row r="53" spans="1:7" ht="38.25" customHeight="1" x14ac:dyDescent="0.3">
      <c r="A53" s="28" t="s">
        <v>185</v>
      </c>
      <c r="B53" s="42" t="s">
        <v>310</v>
      </c>
      <c r="C53" s="45" t="s">
        <v>20</v>
      </c>
      <c r="D53" s="44">
        <v>2</v>
      </c>
      <c r="E53" s="25" t="s">
        <v>254</v>
      </c>
      <c r="F53" s="25" t="s">
        <v>106</v>
      </c>
      <c r="G53" s="20" t="s">
        <v>244</v>
      </c>
    </row>
    <row r="54" spans="1:7" ht="36" customHeight="1" x14ac:dyDescent="0.3">
      <c r="A54" s="28" t="s">
        <v>186</v>
      </c>
      <c r="B54" s="42" t="s">
        <v>258</v>
      </c>
      <c r="C54" s="45" t="s">
        <v>53</v>
      </c>
      <c r="D54" s="44">
        <v>33</v>
      </c>
      <c r="E54" s="25" t="s">
        <v>259</v>
      </c>
      <c r="F54" s="44" t="s">
        <v>226</v>
      </c>
      <c r="G54" s="20" t="s">
        <v>244</v>
      </c>
    </row>
    <row r="55" spans="1:7" ht="24" customHeight="1" x14ac:dyDescent="0.25">
      <c r="A55" s="25"/>
      <c r="B55" s="87" t="s">
        <v>110</v>
      </c>
      <c r="C55" s="88"/>
      <c r="D55" s="88"/>
      <c r="E55" s="88"/>
      <c r="F55" s="46"/>
      <c r="G55" s="47"/>
    </row>
    <row r="56" spans="1:7" ht="37.5" customHeight="1" x14ac:dyDescent="0.25">
      <c r="A56" s="28" t="s">
        <v>104</v>
      </c>
      <c r="B56" s="29" t="s">
        <v>300</v>
      </c>
      <c r="C56" s="29" t="s">
        <v>20</v>
      </c>
      <c r="D56" s="25" t="s">
        <v>6</v>
      </c>
      <c r="E56" s="30" t="s">
        <v>301</v>
      </c>
      <c r="F56" s="25" t="s">
        <v>24</v>
      </c>
      <c r="G56" s="18" t="s">
        <v>299</v>
      </c>
    </row>
    <row r="57" spans="1:7" ht="39" customHeight="1" x14ac:dyDescent="0.25">
      <c r="A57" s="28" t="s">
        <v>234</v>
      </c>
      <c r="B57" s="42" t="s">
        <v>297</v>
      </c>
      <c r="C57" s="29" t="s">
        <v>20</v>
      </c>
      <c r="D57" s="25" t="s">
        <v>12</v>
      </c>
      <c r="E57" s="48" t="s">
        <v>298</v>
      </c>
      <c r="F57" s="25" t="s">
        <v>24</v>
      </c>
      <c r="G57" s="18" t="s">
        <v>299</v>
      </c>
    </row>
    <row r="58" spans="1:7" ht="15.75" customHeight="1" x14ac:dyDescent="0.25">
      <c r="A58" s="28" t="s">
        <v>235</v>
      </c>
      <c r="B58" s="29" t="s">
        <v>302</v>
      </c>
      <c r="C58" s="29" t="s">
        <v>33</v>
      </c>
      <c r="D58" s="25" t="s">
        <v>303</v>
      </c>
      <c r="E58" s="30" t="s">
        <v>304</v>
      </c>
      <c r="F58" s="25" t="s">
        <v>24</v>
      </c>
      <c r="G58" s="18" t="s">
        <v>299</v>
      </c>
    </row>
    <row r="59" spans="1:7" ht="24.75" customHeight="1" x14ac:dyDescent="0.25">
      <c r="A59" s="25"/>
      <c r="B59" s="87" t="s">
        <v>111</v>
      </c>
      <c r="C59" s="88"/>
      <c r="D59" s="88"/>
      <c r="E59" s="88"/>
      <c r="F59" s="26"/>
      <c r="G59" s="27"/>
    </row>
    <row r="60" spans="1:7" ht="58.5" customHeight="1" x14ac:dyDescent="0.25">
      <c r="A60" s="25" t="s">
        <v>124</v>
      </c>
      <c r="B60" s="33" t="s">
        <v>39</v>
      </c>
      <c r="C60" s="25" t="s">
        <v>20</v>
      </c>
      <c r="D60" s="31">
        <v>32</v>
      </c>
      <c r="E60" s="49" t="s">
        <v>237</v>
      </c>
      <c r="F60" s="25" t="s">
        <v>24</v>
      </c>
      <c r="G60" s="25" t="s">
        <v>311</v>
      </c>
    </row>
    <row r="61" spans="1:7" ht="60" customHeight="1" x14ac:dyDescent="0.25">
      <c r="A61" s="25" t="s">
        <v>125</v>
      </c>
      <c r="B61" s="50" t="s">
        <v>25</v>
      </c>
      <c r="C61" s="51" t="s">
        <v>20</v>
      </c>
      <c r="D61" s="52">
        <v>140</v>
      </c>
      <c r="E61" s="51" t="s">
        <v>188</v>
      </c>
      <c r="F61" s="53" t="s">
        <v>24</v>
      </c>
      <c r="G61" s="25" t="s">
        <v>311</v>
      </c>
    </row>
    <row r="62" spans="1:7" ht="60" customHeight="1" x14ac:dyDescent="0.25">
      <c r="A62" s="25" t="s">
        <v>126</v>
      </c>
      <c r="B62" s="50" t="s">
        <v>69</v>
      </c>
      <c r="C62" s="51" t="s">
        <v>20</v>
      </c>
      <c r="D62" s="52">
        <v>32</v>
      </c>
      <c r="E62" s="53" t="s">
        <v>238</v>
      </c>
      <c r="F62" s="53" t="s">
        <v>24</v>
      </c>
      <c r="G62" s="25" t="s">
        <v>311</v>
      </c>
    </row>
    <row r="63" spans="1:7" ht="56.25" customHeight="1" x14ac:dyDescent="0.25">
      <c r="A63" s="25" t="s">
        <v>127</v>
      </c>
      <c r="B63" s="54" t="s">
        <v>239</v>
      </c>
      <c r="C63" s="51" t="s">
        <v>20</v>
      </c>
      <c r="D63" s="52">
        <v>1</v>
      </c>
      <c r="E63" s="53" t="s">
        <v>55</v>
      </c>
      <c r="F63" s="53" t="s">
        <v>24</v>
      </c>
      <c r="G63" s="25" t="s">
        <v>311</v>
      </c>
    </row>
    <row r="64" spans="1:7" ht="34.799999999999997" hidden="1" x14ac:dyDescent="0.25">
      <c r="A64" s="25" t="s">
        <v>73</v>
      </c>
      <c r="B64" s="50" t="s">
        <v>112</v>
      </c>
      <c r="C64" s="51" t="s">
        <v>20</v>
      </c>
      <c r="D64" s="52">
        <v>25</v>
      </c>
      <c r="E64" s="51" t="s">
        <v>175</v>
      </c>
      <c r="F64" s="53" t="s">
        <v>21</v>
      </c>
      <c r="G64" s="25" t="s">
        <v>102</v>
      </c>
    </row>
    <row r="65" spans="1:7" ht="42.75" hidden="1" customHeight="1" x14ac:dyDescent="0.25">
      <c r="A65" s="25" t="s">
        <v>72</v>
      </c>
      <c r="B65" s="50" t="s">
        <v>40</v>
      </c>
      <c r="C65" s="51" t="s">
        <v>20</v>
      </c>
      <c r="D65" s="52">
        <v>7</v>
      </c>
      <c r="E65" s="53" t="s">
        <v>41</v>
      </c>
      <c r="F65" s="53" t="s">
        <v>42</v>
      </c>
      <c r="G65" s="25" t="s">
        <v>102</v>
      </c>
    </row>
    <row r="66" spans="1:7" ht="55.5" customHeight="1" x14ac:dyDescent="0.25">
      <c r="A66" s="25" t="s">
        <v>128</v>
      </c>
      <c r="B66" s="50" t="s">
        <v>40</v>
      </c>
      <c r="C66" s="51" t="s">
        <v>20</v>
      </c>
      <c r="D66" s="52">
        <v>7</v>
      </c>
      <c r="E66" s="51" t="s">
        <v>240</v>
      </c>
      <c r="F66" s="53" t="s">
        <v>24</v>
      </c>
      <c r="G66" s="25" t="s">
        <v>311</v>
      </c>
    </row>
    <row r="67" spans="1:7" ht="58.5" customHeight="1" x14ac:dyDescent="0.25">
      <c r="A67" s="25" t="s">
        <v>129</v>
      </c>
      <c r="B67" s="50" t="s">
        <v>56</v>
      </c>
      <c r="C67" s="51" t="s">
        <v>20</v>
      </c>
      <c r="D67" s="51" t="s">
        <v>9</v>
      </c>
      <c r="E67" s="53" t="s">
        <v>241</v>
      </c>
      <c r="F67" s="53" t="s">
        <v>17</v>
      </c>
      <c r="G67" s="25" t="s">
        <v>311</v>
      </c>
    </row>
    <row r="68" spans="1:7" ht="55.5" customHeight="1" x14ac:dyDescent="0.25">
      <c r="A68" s="25" t="s">
        <v>130</v>
      </c>
      <c r="B68" s="50" t="s">
        <v>242</v>
      </c>
      <c r="C68" s="25" t="s">
        <v>20</v>
      </c>
      <c r="D68" s="25" t="s">
        <v>7</v>
      </c>
      <c r="E68" s="53" t="s">
        <v>189</v>
      </c>
      <c r="F68" s="25" t="s">
        <v>24</v>
      </c>
      <c r="G68" s="25" t="s">
        <v>311</v>
      </c>
    </row>
    <row r="69" spans="1:7" ht="23.25" customHeight="1" x14ac:dyDescent="0.3">
      <c r="A69" s="55"/>
      <c r="B69" s="116" t="s">
        <v>150</v>
      </c>
      <c r="C69" s="117"/>
      <c r="D69" s="117"/>
      <c r="E69" s="117"/>
      <c r="F69" s="38"/>
      <c r="G69" s="56"/>
    </row>
    <row r="70" spans="1:7" s="9" customFormat="1" ht="52.5" customHeight="1" x14ac:dyDescent="0.25">
      <c r="A70" s="25" t="s">
        <v>131</v>
      </c>
      <c r="B70" s="54" t="s">
        <v>190</v>
      </c>
      <c r="C70" s="51" t="s">
        <v>20</v>
      </c>
      <c r="D70" s="52">
        <v>4</v>
      </c>
      <c r="E70" s="53" t="s">
        <v>191</v>
      </c>
      <c r="F70" s="53" t="s">
        <v>24</v>
      </c>
      <c r="G70" s="25" t="s">
        <v>311</v>
      </c>
    </row>
    <row r="71" spans="1:7" s="9" customFormat="1" ht="57.75" customHeight="1" x14ac:dyDescent="0.25">
      <c r="A71" s="25" t="s">
        <v>132</v>
      </c>
      <c r="B71" s="50" t="s">
        <v>25</v>
      </c>
      <c r="C71" s="51" t="s">
        <v>20</v>
      </c>
      <c r="D71" s="52">
        <v>12</v>
      </c>
      <c r="E71" s="53" t="s">
        <v>43</v>
      </c>
      <c r="F71" s="53" t="s">
        <v>24</v>
      </c>
      <c r="G71" s="25" t="s">
        <v>311</v>
      </c>
    </row>
    <row r="72" spans="1:7" s="9" customFormat="1" ht="58.5" customHeight="1" x14ac:dyDescent="0.25">
      <c r="A72" s="25" t="s">
        <v>133</v>
      </c>
      <c r="B72" s="50" t="s">
        <v>57</v>
      </c>
      <c r="C72" s="51" t="s">
        <v>20</v>
      </c>
      <c r="D72" s="52">
        <v>4</v>
      </c>
      <c r="E72" s="51" t="s">
        <v>192</v>
      </c>
      <c r="F72" s="53" t="s">
        <v>24</v>
      </c>
      <c r="G72" s="25" t="s">
        <v>311</v>
      </c>
    </row>
    <row r="73" spans="1:7" s="9" customFormat="1" ht="57.75" customHeight="1" x14ac:dyDescent="0.25">
      <c r="A73" s="25" t="s">
        <v>134</v>
      </c>
      <c r="B73" s="50" t="s">
        <v>69</v>
      </c>
      <c r="C73" s="51" t="s">
        <v>20</v>
      </c>
      <c r="D73" s="52">
        <v>30</v>
      </c>
      <c r="E73" s="53" t="s">
        <v>74</v>
      </c>
      <c r="F73" s="53" t="s">
        <v>24</v>
      </c>
      <c r="G73" s="25" t="s">
        <v>311</v>
      </c>
    </row>
    <row r="74" spans="1:7" s="9" customFormat="1" ht="37.5" customHeight="1" x14ac:dyDescent="0.25">
      <c r="A74" s="129" t="s">
        <v>221</v>
      </c>
      <c r="B74" s="139" t="s">
        <v>193</v>
      </c>
      <c r="C74" s="108" t="s">
        <v>20</v>
      </c>
      <c r="D74" s="114">
        <v>40</v>
      </c>
      <c r="E74" s="110" t="s">
        <v>194</v>
      </c>
      <c r="F74" s="131" t="s">
        <v>24</v>
      </c>
      <c r="G74" s="129" t="s">
        <v>311</v>
      </c>
    </row>
    <row r="75" spans="1:7" s="9" customFormat="1" ht="23.25" customHeight="1" x14ac:dyDescent="0.25">
      <c r="A75" s="130"/>
      <c r="B75" s="140"/>
      <c r="C75" s="109"/>
      <c r="D75" s="115"/>
      <c r="E75" s="111"/>
      <c r="F75" s="111"/>
      <c r="G75" s="130"/>
    </row>
    <row r="76" spans="1:7" s="9" customFormat="1" ht="60" customHeight="1" x14ac:dyDescent="0.25">
      <c r="A76" s="25" t="s">
        <v>222</v>
      </c>
      <c r="B76" s="50" t="s">
        <v>30</v>
      </c>
      <c r="C76" s="51" t="s">
        <v>20</v>
      </c>
      <c r="D76" s="52">
        <v>16</v>
      </c>
      <c r="E76" s="51" t="s">
        <v>243</v>
      </c>
      <c r="F76" s="53" t="s">
        <v>24</v>
      </c>
      <c r="G76" s="25" t="s">
        <v>311</v>
      </c>
    </row>
    <row r="77" spans="1:7" s="9" customFormat="1" ht="21.75" customHeight="1" x14ac:dyDescent="0.3">
      <c r="A77" s="132" t="s">
        <v>135</v>
      </c>
      <c r="B77" s="133"/>
      <c r="C77" s="133"/>
      <c r="D77" s="133"/>
      <c r="E77" s="133"/>
      <c r="F77" s="133"/>
      <c r="G77" s="134"/>
    </row>
    <row r="78" spans="1:7" ht="36.75" customHeight="1" x14ac:dyDescent="0.25">
      <c r="A78" s="104" t="s">
        <v>136</v>
      </c>
      <c r="B78" s="104" t="s">
        <v>156</v>
      </c>
      <c r="C78" s="149" t="s">
        <v>61</v>
      </c>
      <c r="D78" s="57">
        <v>8</v>
      </c>
      <c r="E78" s="25" t="s">
        <v>168</v>
      </c>
      <c r="F78" s="25" t="s">
        <v>21</v>
      </c>
      <c r="G78" s="25" t="s">
        <v>312</v>
      </c>
    </row>
    <row r="79" spans="1:7" ht="43.5" customHeight="1" x14ac:dyDescent="0.25">
      <c r="A79" s="105"/>
      <c r="B79" s="105"/>
      <c r="C79" s="149"/>
      <c r="D79" s="57">
        <v>15</v>
      </c>
      <c r="E79" s="25" t="s">
        <v>113</v>
      </c>
      <c r="F79" s="25" t="s">
        <v>17</v>
      </c>
      <c r="G79" s="25" t="s">
        <v>313</v>
      </c>
    </row>
    <row r="80" spans="1:7" ht="76.5" customHeight="1" x14ac:dyDescent="0.25">
      <c r="A80" s="105"/>
      <c r="B80" s="105"/>
      <c r="C80" s="149"/>
      <c r="D80" s="57">
        <v>19</v>
      </c>
      <c r="E80" s="25" t="s">
        <v>115</v>
      </c>
      <c r="F80" s="25" t="s">
        <v>17</v>
      </c>
      <c r="G80" s="25" t="s">
        <v>314</v>
      </c>
    </row>
    <row r="81" spans="1:7" ht="80.25" customHeight="1" x14ac:dyDescent="0.25">
      <c r="A81" s="105"/>
      <c r="B81" s="105"/>
      <c r="C81" s="149"/>
      <c r="D81" s="57">
        <v>36</v>
      </c>
      <c r="E81" s="25" t="s">
        <v>114</v>
      </c>
      <c r="F81" s="25" t="s">
        <v>24</v>
      </c>
      <c r="G81" s="25" t="s">
        <v>116</v>
      </c>
    </row>
    <row r="82" spans="1:7" ht="55.5" customHeight="1" x14ac:dyDescent="0.25">
      <c r="A82" s="105"/>
      <c r="B82" s="105"/>
      <c r="C82" s="149"/>
      <c r="D82" s="57">
        <v>11</v>
      </c>
      <c r="E82" s="25" t="s">
        <v>319</v>
      </c>
      <c r="F82" s="25" t="s">
        <v>24</v>
      </c>
      <c r="G82" s="25" t="s">
        <v>215</v>
      </c>
    </row>
    <row r="83" spans="1:7" ht="30.75" customHeight="1" x14ac:dyDescent="0.25">
      <c r="A83" s="105"/>
      <c r="B83" s="105"/>
      <c r="C83" s="149"/>
      <c r="D83" s="57">
        <v>1</v>
      </c>
      <c r="E83" s="25" t="s">
        <v>118</v>
      </c>
      <c r="F83" s="25" t="s">
        <v>21</v>
      </c>
      <c r="G83" s="25" t="s">
        <v>119</v>
      </c>
    </row>
    <row r="84" spans="1:7" ht="117.75" customHeight="1" x14ac:dyDescent="0.25">
      <c r="A84" s="105"/>
      <c r="B84" s="105"/>
      <c r="C84" s="90"/>
      <c r="D84" s="57">
        <v>53</v>
      </c>
      <c r="E84" s="31" t="s">
        <v>162</v>
      </c>
      <c r="F84" s="25" t="s">
        <v>15</v>
      </c>
      <c r="G84" s="25" t="s">
        <v>117</v>
      </c>
    </row>
    <row r="85" spans="1:7" ht="84" customHeight="1" x14ac:dyDescent="0.25">
      <c r="A85" s="105"/>
      <c r="B85" s="105"/>
      <c r="C85" s="107"/>
      <c r="D85" s="57">
        <v>26</v>
      </c>
      <c r="E85" s="25" t="s">
        <v>229</v>
      </c>
      <c r="F85" s="25" t="s">
        <v>17</v>
      </c>
      <c r="G85" s="25" t="s">
        <v>60</v>
      </c>
    </row>
    <row r="86" spans="1:7" ht="39" customHeight="1" x14ac:dyDescent="0.25">
      <c r="A86" s="106"/>
      <c r="B86" s="106"/>
      <c r="C86" s="91"/>
      <c r="D86" s="57">
        <v>89</v>
      </c>
      <c r="E86" s="25" t="s">
        <v>85</v>
      </c>
      <c r="F86" s="25" t="s">
        <v>24</v>
      </c>
      <c r="G86" s="25" t="s">
        <v>315</v>
      </c>
    </row>
    <row r="87" spans="1:7" ht="28.5" customHeight="1" x14ac:dyDescent="0.25">
      <c r="A87" s="58"/>
      <c r="B87" s="59" t="s">
        <v>46</v>
      </c>
      <c r="C87" s="60" t="s">
        <v>61</v>
      </c>
      <c r="D87" s="61">
        <f>SUM(D78:D86)</f>
        <v>258</v>
      </c>
      <c r="E87" s="118"/>
      <c r="F87" s="119"/>
      <c r="G87" s="120"/>
    </row>
    <row r="88" spans="1:7" ht="51" customHeight="1" x14ac:dyDescent="0.25">
      <c r="A88" s="104" t="s">
        <v>137</v>
      </c>
      <c r="B88" s="112" t="s">
        <v>47</v>
      </c>
      <c r="C88" s="90" t="s">
        <v>48</v>
      </c>
      <c r="D88" s="57">
        <v>1235</v>
      </c>
      <c r="E88" s="25" t="s">
        <v>279</v>
      </c>
      <c r="F88" s="25" t="s">
        <v>24</v>
      </c>
      <c r="G88" s="25" t="s">
        <v>315</v>
      </c>
    </row>
    <row r="89" spans="1:7" ht="15.75" customHeight="1" x14ac:dyDescent="0.25">
      <c r="A89" s="105"/>
      <c r="B89" s="113"/>
      <c r="C89" s="107"/>
      <c r="D89" s="57">
        <v>260</v>
      </c>
      <c r="E89" s="25" t="s">
        <v>169</v>
      </c>
      <c r="F89" s="25" t="s">
        <v>21</v>
      </c>
      <c r="G89" s="25" t="s">
        <v>151</v>
      </c>
    </row>
    <row r="90" spans="1:7" ht="17.25" customHeight="1" x14ac:dyDescent="0.25">
      <c r="A90" s="105"/>
      <c r="B90" s="113"/>
      <c r="C90" s="107"/>
      <c r="D90" s="57">
        <v>32</v>
      </c>
      <c r="E90" s="25" t="s">
        <v>205</v>
      </c>
      <c r="F90" s="25" t="s">
        <v>17</v>
      </c>
      <c r="G90" s="25" t="s">
        <v>313</v>
      </c>
    </row>
    <row r="91" spans="1:7" ht="16.5" customHeight="1" x14ac:dyDescent="0.25">
      <c r="A91" s="105"/>
      <c r="B91" s="113"/>
      <c r="C91" s="107"/>
      <c r="D91" s="57">
        <v>75</v>
      </c>
      <c r="E91" s="25" t="s">
        <v>204</v>
      </c>
      <c r="F91" s="25" t="s">
        <v>17</v>
      </c>
      <c r="G91" s="25" t="s">
        <v>316</v>
      </c>
    </row>
    <row r="92" spans="1:7" ht="15.75" customHeight="1" x14ac:dyDescent="0.25">
      <c r="A92" s="105"/>
      <c r="B92" s="113"/>
      <c r="C92" s="107"/>
      <c r="D92" s="57">
        <v>821</v>
      </c>
      <c r="E92" s="25" t="s">
        <v>50</v>
      </c>
      <c r="F92" s="25" t="s">
        <v>24</v>
      </c>
      <c r="G92" s="25" t="s">
        <v>116</v>
      </c>
    </row>
    <row r="93" spans="1:7" ht="87.75" customHeight="1" x14ac:dyDescent="0.25">
      <c r="A93" s="105"/>
      <c r="B93" s="113"/>
      <c r="C93" s="107"/>
      <c r="D93" s="57">
        <v>456</v>
      </c>
      <c r="E93" s="31" t="s">
        <v>163</v>
      </c>
      <c r="F93" s="25" t="s">
        <v>24</v>
      </c>
      <c r="G93" s="25" t="s">
        <v>117</v>
      </c>
    </row>
    <row r="94" spans="1:7" ht="54" customHeight="1" x14ac:dyDescent="0.25">
      <c r="A94" s="105"/>
      <c r="B94" s="113"/>
      <c r="C94" s="91"/>
      <c r="D94" s="57">
        <v>300</v>
      </c>
      <c r="E94" s="25" t="s">
        <v>228</v>
      </c>
      <c r="F94" s="25" t="s">
        <v>71</v>
      </c>
      <c r="G94" s="25" t="s">
        <v>60</v>
      </c>
    </row>
    <row r="95" spans="1:7" ht="15.75" customHeight="1" x14ac:dyDescent="0.25">
      <c r="A95" s="30"/>
      <c r="B95" s="59" t="s">
        <v>46</v>
      </c>
      <c r="C95" s="59" t="s">
        <v>48</v>
      </c>
      <c r="D95" s="61">
        <f>SUM(D88:D94)</f>
        <v>3179</v>
      </c>
      <c r="E95" s="118"/>
      <c r="F95" s="119"/>
      <c r="G95" s="120"/>
    </row>
    <row r="96" spans="1:7" ht="39" customHeight="1" x14ac:dyDescent="0.25">
      <c r="A96" s="105" t="s">
        <v>138</v>
      </c>
      <c r="B96" s="105" t="s">
        <v>159</v>
      </c>
      <c r="C96" s="107" t="s">
        <v>20</v>
      </c>
      <c r="D96" s="31">
        <v>149</v>
      </c>
      <c r="E96" s="25" t="s">
        <v>211</v>
      </c>
      <c r="F96" s="25" t="s">
        <v>24</v>
      </c>
      <c r="G96" s="25" t="s">
        <v>315</v>
      </c>
    </row>
    <row r="97" spans="1:7" ht="27.75" customHeight="1" x14ac:dyDescent="0.25">
      <c r="A97" s="105"/>
      <c r="B97" s="105"/>
      <c r="C97" s="107"/>
      <c r="D97" s="31">
        <v>19</v>
      </c>
      <c r="E97" s="25" t="s">
        <v>103</v>
      </c>
      <c r="F97" s="25" t="s">
        <v>24</v>
      </c>
      <c r="G97" s="25" t="s">
        <v>87</v>
      </c>
    </row>
    <row r="98" spans="1:7" ht="22.5" customHeight="1" x14ac:dyDescent="0.25">
      <c r="A98" s="105"/>
      <c r="B98" s="105"/>
      <c r="C98" s="107"/>
      <c r="D98" s="31">
        <v>45</v>
      </c>
      <c r="E98" s="25" t="s">
        <v>100</v>
      </c>
      <c r="F98" s="25" t="s">
        <v>24</v>
      </c>
      <c r="G98" s="25" t="s">
        <v>101</v>
      </c>
    </row>
    <row r="99" spans="1:7" ht="32.25" customHeight="1" x14ac:dyDescent="0.25">
      <c r="A99" s="105"/>
      <c r="B99" s="105"/>
      <c r="C99" s="107"/>
      <c r="D99" s="31">
        <v>40</v>
      </c>
      <c r="E99" s="25" t="s">
        <v>161</v>
      </c>
      <c r="F99" s="25" t="s">
        <v>17</v>
      </c>
      <c r="G99" s="25" t="s">
        <v>316</v>
      </c>
    </row>
    <row r="100" spans="1:7" ht="32.25" customHeight="1" x14ac:dyDescent="0.25">
      <c r="A100" s="105"/>
      <c r="B100" s="105"/>
      <c r="C100" s="107"/>
      <c r="D100" s="31">
        <v>19</v>
      </c>
      <c r="E100" s="25" t="s">
        <v>120</v>
      </c>
      <c r="F100" s="25" t="s">
        <v>17</v>
      </c>
      <c r="G100" s="25" t="s">
        <v>313</v>
      </c>
    </row>
    <row r="101" spans="1:7" ht="17.25" customHeight="1" x14ac:dyDescent="0.25">
      <c r="A101" s="105"/>
      <c r="B101" s="105"/>
      <c r="C101" s="107"/>
      <c r="D101" s="31">
        <v>5</v>
      </c>
      <c r="E101" s="25" t="s">
        <v>271</v>
      </c>
      <c r="F101" s="25" t="s">
        <v>227</v>
      </c>
      <c r="G101" s="25" t="s">
        <v>116</v>
      </c>
    </row>
    <row r="102" spans="1:7" ht="51.75" customHeight="1" x14ac:dyDescent="0.25">
      <c r="A102" s="106"/>
      <c r="B102" s="106"/>
      <c r="C102" s="91"/>
      <c r="D102" s="31">
        <v>60</v>
      </c>
      <c r="E102" s="31" t="s">
        <v>163</v>
      </c>
      <c r="F102" s="25" t="s">
        <v>24</v>
      </c>
      <c r="G102" s="25" t="s">
        <v>117</v>
      </c>
    </row>
    <row r="103" spans="1:7" ht="14.25" customHeight="1" x14ac:dyDescent="0.25">
      <c r="A103" s="30"/>
      <c r="B103" s="59" t="s">
        <v>46</v>
      </c>
      <c r="C103" s="59" t="s">
        <v>20</v>
      </c>
      <c r="D103" s="61">
        <f>SUM(D96:D102)</f>
        <v>337</v>
      </c>
      <c r="E103" s="118"/>
      <c r="F103" s="119"/>
      <c r="G103" s="120"/>
    </row>
    <row r="104" spans="1:7" ht="32.25" customHeight="1" x14ac:dyDescent="0.25">
      <c r="A104" s="104" t="s">
        <v>139</v>
      </c>
      <c r="B104" s="104" t="s">
        <v>28</v>
      </c>
      <c r="C104" s="90" t="s">
        <v>20</v>
      </c>
      <c r="D104" s="31">
        <v>1539</v>
      </c>
      <c r="E104" s="25" t="s">
        <v>211</v>
      </c>
      <c r="F104" s="25" t="s">
        <v>24</v>
      </c>
      <c r="G104" s="25" t="s">
        <v>315</v>
      </c>
    </row>
    <row r="105" spans="1:7" ht="32.25" customHeight="1" x14ac:dyDescent="0.25">
      <c r="A105" s="105"/>
      <c r="B105" s="105"/>
      <c r="C105" s="107"/>
      <c r="D105" s="31">
        <v>180</v>
      </c>
      <c r="E105" s="25" t="s">
        <v>265</v>
      </c>
      <c r="F105" s="25" t="s">
        <v>17</v>
      </c>
      <c r="G105" s="25" t="s">
        <v>317</v>
      </c>
    </row>
    <row r="106" spans="1:7" ht="33.75" customHeight="1" x14ac:dyDescent="0.25">
      <c r="A106" s="105"/>
      <c r="B106" s="105"/>
      <c r="C106" s="107"/>
      <c r="D106" s="31">
        <v>270</v>
      </c>
      <c r="E106" s="25" t="s">
        <v>266</v>
      </c>
      <c r="F106" s="25" t="s">
        <v>17</v>
      </c>
      <c r="G106" s="25" t="s">
        <v>316</v>
      </c>
    </row>
    <row r="107" spans="1:7" ht="20.25" customHeight="1" x14ac:dyDescent="0.25">
      <c r="A107" s="105"/>
      <c r="B107" s="105"/>
      <c r="C107" s="107"/>
      <c r="D107" s="31">
        <v>501</v>
      </c>
      <c r="E107" s="25" t="s">
        <v>93</v>
      </c>
      <c r="F107" s="25" t="s">
        <v>24</v>
      </c>
      <c r="G107" s="25" t="s">
        <v>116</v>
      </c>
    </row>
    <row r="108" spans="1:7" ht="20.25" customHeight="1" x14ac:dyDescent="0.25">
      <c r="A108" s="105"/>
      <c r="B108" s="105"/>
      <c r="C108" s="107"/>
      <c r="D108" s="31">
        <v>48</v>
      </c>
      <c r="E108" s="25" t="s">
        <v>285</v>
      </c>
      <c r="F108" s="25" t="s">
        <v>24</v>
      </c>
      <c r="G108" s="25" t="s">
        <v>215</v>
      </c>
    </row>
    <row r="109" spans="1:7" ht="50.25" customHeight="1" x14ac:dyDescent="0.25">
      <c r="A109" s="105"/>
      <c r="B109" s="105"/>
      <c r="C109" s="107"/>
      <c r="D109" s="31">
        <v>900</v>
      </c>
      <c r="E109" s="31" t="s">
        <v>163</v>
      </c>
      <c r="F109" s="25" t="s">
        <v>24</v>
      </c>
      <c r="G109" s="25" t="s">
        <v>117</v>
      </c>
    </row>
    <row r="110" spans="1:7" ht="25.5" customHeight="1" x14ac:dyDescent="0.25">
      <c r="A110" s="105"/>
      <c r="B110" s="105"/>
      <c r="C110" s="107"/>
      <c r="D110" s="31">
        <v>78</v>
      </c>
      <c r="E110" s="25" t="s">
        <v>103</v>
      </c>
      <c r="F110" s="25" t="s">
        <v>24</v>
      </c>
      <c r="G110" s="25" t="s">
        <v>87</v>
      </c>
    </row>
    <row r="111" spans="1:7" ht="19.5" customHeight="1" x14ac:dyDescent="0.25">
      <c r="A111" s="106"/>
      <c r="B111" s="106"/>
      <c r="C111" s="107"/>
      <c r="D111" s="31">
        <v>72</v>
      </c>
      <c r="E111" s="25" t="s">
        <v>100</v>
      </c>
      <c r="F111" s="25" t="s">
        <v>24</v>
      </c>
      <c r="G111" s="25" t="s">
        <v>60</v>
      </c>
    </row>
    <row r="112" spans="1:7" ht="15" customHeight="1" x14ac:dyDescent="0.25">
      <c r="A112" s="30"/>
      <c r="B112" s="59" t="s">
        <v>46</v>
      </c>
      <c r="C112" s="59" t="s">
        <v>20</v>
      </c>
      <c r="D112" s="61">
        <f>SUM(D104:D111)</f>
        <v>3588</v>
      </c>
      <c r="E112" s="118"/>
      <c r="F112" s="119"/>
      <c r="G112" s="120"/>
    </row>
    <row r="113" spans="1:7" ht="33.75" customHeight="1" x14ac:dyDescent="0.25">
      <c r="A113" s="62" t="s">
        <v>140</v>
      </c>
      <c r="B113" s="62" t="s">
        <v>59</v>
      </c>
      <c r="C113" s="63" t="s">
        <v>157</v>
      </c>
      <c r="D113" s="31" t="s">
        <v>272</v>
      </c>
      <c r="E113" s="25" t="s">
        <v>50</v>
      </c>
      <c r="F113" s="25" t="s">
        <v>24</v>
      </c>
      <c r="G113" s="25" t="s">
        <v>116</v>
      </c>
    </row>
    <row r="114" spans="1:7" ht="15" customHeight="1" x14ac:dyDescent="0.25">
      <c r="A114" s="30"/>
      <c r="B114" s="59" t="s">
        <v>46</v>
      </c>
      <c r="C114" s="59" t="s">
        <v>157</v>
      </c>
      <c r="D114" s="61" t="s">
        <v>272</v>
      </c>
      <c r="E114" s="118"/>
      <c r="F114" s="119"/>
      <c r="G114" s="120"/>
    </row>
    <row r="115" spans="1:7" ht="40.5" customHeight="1" x14ac:dyDescent="0.25">
      <c r="A115" s="104" t="s">
        <v>141</v>
      </c>
      <c r="B115" s="146" t="s">
        <v>64</v>
      </c>
      <c r="C115" s="90" t="s">
        <v>49</v>
      </c>
      <c r="D115" s="31">
        <v>10</v>
      </c>
      <c r="E115" s="25" t="s">
        <v>211</v>
      </c>
      <c r="F115" s="25" t="s">
        <v>24</v>
      </c>
      <c r="G115" s="25" t="s">
        <v>315</v>
      </c>
    </row>
    <row r="116" spans="1:7" ht="16.5" customHeight="1" x14ac:dyDescent="0.25">
      <c r="A116" s="105"/>
      <c r="B116" s="147"/>
      <c r="C116" s="107"/>
      <c r="D116" s="31">
        <v>36</v>
      </c>
      <c r="E116" s="25" t="s">
        <v>50</v>
      </c>
      <c r="F116" s="25" t="s">
        <v>24</v>
      </c>
      <c r="G116" s="25" t="s">
        <v>116</v>
      </c>
    </row>
    <row r="117" spans="1:7" ht="24.75" customHeight="1" x14ac:dyDescent="0.25">
      <c r="A117" s="105"/>
      <c r="B117" s="147"/>
      <c r="C117" s="107"/>
      <c r="D117" s="31">
        <v>10</v>
      </c>
      <c r="E117" s="25" t="s">
        <v>103</v>
      </c>
      <c r="F117" s="25" t="s">
        <v>21</v>
      </c>
      <c r="G117" s="25" t="s">
        <v>121</v>
      </c>
    </row>
    <row r="118" spans="1:7" ht="53.25" customHeight="1" x14ac:dyDescent="0.25">
      <c r="A118" s="105"/>
      <c r="B118" s="147"/>
      <c r="C118" s="107"/>
      <c r="D118" s="31">
        <v>45</v>
      </c>
      <c r="E118" s="31" t="s">
        <v>165</v>
      </c>
      <c r="F118" s="25" t="s">
        <v>24</v>
      </c>
      <c r="G118" s="25" t="s">
        <v>44</v>
      </c>
    </row>
    <row r="119" spans="1:7" ht="15" customHeight="1" x14ac:dyDescent="0.25">
      <c r="A119" s="106"/>
      <c r="B119" s="148"/>
      <c r="C119" s="91"/>
      <c r="D119" s="31">
        <v>30</v>
      </c>
      <c r="E119" s="25" t="s">
        <v>45</v>
      </c>
      <c r="F119" s="25" t="s">
        <v>24</v>
      </c>
      <c r="G119" s="25" t="s">
        <v>60</v>
      </c>
    </row>
    <row r="120" spans="1:7" ht="20.25" customHeight="1" x14ac:dyDescent="0.25">
      <c r="A120" s="30"/>
      <c r="B120" s="59" t="s">
        <v>46</v>
      </c>
      <c r="C120" s="59" t="s">
        <v>49</v>
      </c>
      <c r="D120" s="61">
        <f>SUM(D115:D119)</f>
        <v>131</v>
      </c>
      <c r="E120" s="118"/>
      <c r="F120" s="119"/>
      <c r="G120" s="120"/>
    </row>
    <row r="121" spans="1:7" ht="42.75" customHeight="1" x14ac:dyDescent="0.25">
      <c r="A121" s="104" t="s">
        <v>142</v>
      </c>
      <c r="B121" s="112" t="s">
        <v>62</v>
      </c>
      <c r="C121" s="90" t="s">
        <v>48</v>
      </c>
      <c r="D121" s="57">
        <v>150</v>
      </c>
      <c r="E121" s="25" t="s">
        <v>211</v>
      </c>
      <c r="F121" s="25" t="s">
        <v>24</v>
      </c>
      <c r="G121" s="25" t="s">
        <v>315</v>
      </c>
    </row>
    <row r="122" spans="1:7" ht="22.5" customHeight="1" x14ac:dyDescent="0.25">
      <c r="A122" s="105"/>
      <c r="B122" s="113"/>
      <c r="C122" s="107"/>
      <c r="D122" s="57">
        <v>971</v>
      </c>
      <c r="E122" s="25" t="s">
        <v>50</v>
      </c>
      <c r="F122" s="25" t="s">
        <v>24</v>
      </c>
      <c r="G122" s="25" t="s">
        <v>116</v>
      </c>
    </row>
    <row r="123" spans="1:7" ht="27.75" customHeight="1" x14ac:dyDescent="0.25">
      <c r="A123" s="105"/>
      <c r="B123" s="113"/>
      <c r="C123" s="107"/>
      <c r="D123" s="57">
        <v>50</v>
      </c>
      <c r="E123" s="25" t="s">
        <v>103</v>
      </c>
      <c r="F123" s="25" t="s">
        <v>26</v>
      </c>
      <c r="G123" s="25" t="s">
        <v>121</v>
      </c>
    </row>
    <row r="124" spans="1:7" ht="122.25" customHeight="1" x14ac:dyDescent="0.25">
      <c r="A124" s="105"/>
      <c r="B124" s="113"/>
      <c r="C124" s="107"/>
      <c r="D124" s="57">
        <v>260</v>
      </c>
      <c r="E124" s="31" t="s">
        <v>163</v>
      </c>
      <c r="F124" s="25" t="s">
        <v>71</v>
      </c>
      <c r="G124" s="25" t="s">
        <v>117</v>
      </c>
    </row>
    <row r="125" spans="1:7" ht="37.5" customHeight="1" x14ac:dyDescent="0.25">
      <c r="A125" s="106"/>
      <c r="B125" s="141"/>
      <c r="C125" s="91"/>
      <c r="D125" s="57">
        <v>65</v>
      </c>
      <c r="E125" s="25" t="s">
        <v>262</v>
      </c>
      <c r="F125" s="25" t="s">
        <v>24</v>
      </c>
      <c r="G125" s="25" t="s">
        <v>60</v>
      </c>
    </row>
    <row r="126" spans="1:7" ht="23.25" customHeight="1" x14ac:dyDescent="0.25">
      <c r="A126" s="30"/>
      <c r="B126" s="59" t="s">
        <v>46</v>
      </c>
      <c r="C126" s="60" t="s">
        <v>48</v>
      </c>
      <c r="D126" s="61">
        <f>SUM(D121:D125)</f>
        <v>1496</v>
      </c>
      <c r="E126" s="118"/>
      <c r="F126" s="119"/>
      <c r="G126" s="120"/>
    </row>
    <row r="127" spans="1:7" ht="42" customHeight="1" x14ac:dyDescent="0.25">
      <c r="A127" s="104" t="s">
        <v>143</v>
      </c>
      <c r="B127" s="104" t="s">
        <v>212</v>
      </c>
      <c r="C127" s="90" t="s">
        <v>213</v>
      </c>
      <c r="D127" s="57" t="s">
        <v>284</v>
      </c>
      <c r="E127" s="25" t="s">
        <v>211</v>
      </c>
      <c r="F127" s="25" t="s">
        <v>24</v>
      </c>
      <c r="G127" s="64" t="s">
        <v>315</v>
      </c>
    </row>
    <row r="128" spans="1:7" ht="95.25" customHeight="1" x14ac:dyDescent="0.25">
      <c r="A128" s="105"/>
      <c r="B128" s="105"/>
      <c r="C128" s="107"/>
      <c r="D128" s="57" t="s">
        <v>292</v>
      </c>
      <c r="E128" s="31" t="s">
        <v>165</v>
      </c>
      <c r="F128" s="25" t="s">
        <v>24</v>
      </c>
      <c r="G128" s="25" t="s">
        <v>117</v>
      </c>
    </row>
    <row r="129" spans="1:7" ht="44.25" customHeight="1" x14ac:dyDescent="0.25">
      <c r="A129" s="105"/>
      <c r="B129" s="105"/>
      <c r="C129" s="107"/>
      <c r="D129" s="57" t="s">
        <v>263</v>
      </c>
      <c r="E129" s="31" t="s">
        <v>264</v>
      </c>
      <c r="F129" s="25" t="s">
        <v>24</v>
      </c>
      <c r="G129" s="25" t="s">
        <v>60</v>
      </c>
    </row>
    <row r="130" spans="1:7" ht="35.25" customHeight="1" x14ac:dyDescent="0.25">
      <c r="A130" s="106"/>
      <c r="B130" s="106"/>
      <c r="C130" s="91"/>
      <c r="D130" s="57" t="s">
        <v>294</v>
      </c>
      <c r="E130" s="25" t="s">
        <v>103</v>
      </c>
      <c r="F130" s="25" t="s">
        <v>219</v>
      </c>
      <c r="G130" s="25" t="s">
        <v>121</v>
      </c>
    </row>
    <row r="131" spans="1:7" ht="27" customHeight="1" x14ac:dyDescent="0.3">
      <c r="A131" s="23"/>
      <c r="B131" s="59" t="s">
        <v>46</v>
      </c>
      <c r="C131" s="86" t="s">
        <v>213</v>
      </c>
      <c r="D131" s="65" t="s">
        <v>295</v>
      </c>
      <c r="E131" s="121"/>
      <c r="F131" s="122"/>
      <c r="G131" s="123"/>
    </row>
    <row r="132" spans="1:7" ht="15.75" customHeight="1" x14ac:dyDescent="0.25">
      <c r="A132" s="104" t="s">
        <v>223</v>
      </c>
      <c r="B132" s="104" t="s">
        <v>230</v>
      </c>
      <c r="C132" s="90" t="s">
        <v>20</v>
      </c>
      <c r="D132" s="66">
        <v>12</v>
      </c>
      <c r="E132" s="25" t="s">
        <v>286</v>
      </c>
      <c r="F132" s="25" t="s">
        <v>24</v>
      </c>
      <c r="G132" s="25" t="s">
        <v>215</v>
      </c>
    </row>
    <row r="133" spans="1:7" ht="23.25" customHeight="1" x14ac:dyDescent="0.25">
      <c r="A133" s="105"/>
      <c r="B133" s="105"/>
      <c r="C133" s="107"/>
      <c r="D133" s="67">
        <v>131</v>
      </c>
      <c r="E133" s="68" t="s">
        <v>50</v>
      </c>
      <c r="F133" s="68" t="s">
        <v>24</v>
      </c>
      <c r="G133" s="68" t="s">
        <v>116</v>
      </c>
    </row>
    <row r="134" spans="1:7" ht="47.25" customHeight="1" x14ac:dyDescent="0.25">
      <c r="A134" s="106"/>
      <c r="B134" s="106"/>
      <c r="C134" s="91"/>
      <c r="D134" s="69">
        <v>17</v>
      </c>
      <c r="E134" s="25" t="s">
        <v>296</v>
      </c>
      <c r="F134" s="25" t="s">
        <v>219</v>
      </c>
      <c r="G134" s="25" t="s">
        <v>121</v>
      </c>
    </row>
    <row r="135" spans="1:7" ht="27.75" customHeight="1" x14ac:dyDescent="0.25">
      <c r="A135" s="70"/>
      <c r="B135" s="59" t="s">
        <v>46</v>
      </c>
      <c r="C135" s="59" t="s">
        <v>49</v>
      </c>
      <c r="D135" s="71">
        <f>D134+D133+D132</f>
        <v>160</v>
      </c>
      <c r="E135" s="72"/>
      <c r="F135" s="73"/>
      <c r="G135" s="74"/>
    </row>
    <row r="136" spans="1:7" ht="43.5" customHeight="1" x14ac:dyDescent="0.25">
      <c r="A136" s="105" t="s">
        <v>144</v>
      </c>
      <c r="B136" s="104" t="s">
        <v>160</v>
      </c>
      <c r="C136" s="90" t="s">
        <v>49</v>
      </c>
      <c r="D136" s="31">
        <v>60</v>
      </c>
      <c r="E136" s="25" t="s">
        <v>211</v>
      </c>
      <c r="F136" s="64" t="s">
        <v>24</v>
      </c>
      <c r="G136" s="64" t="s">
        <v>315</v>
      </c>
    </row>
    <row r="137" spans="1:7" ht="36" customHeight="1" x14ac:dyDescent="0.25">
      <c r="A137" s="105"/>
      <c r="B137" s="105"/>
      <c r="C137" s="107"/>
      <c r="D137" s="31">
        <v>17</v>
      </c>
      <c r="E137" s="25" t="s">
        <v>210</v>
      </c>
      <c r="F137" s="25" t="s">
        <v>91</v>
      </c>
      <c r="G137" s="25" t="s">
        <v>313</v>
      </c>
    </row>
    <row r="138" spans="1:7" ht="41.25" customHeight="1" x14ac:dyDescent="0.25">
      <c r="A138" s="105"/>
      <c r="B138" s="105"/>
      <c r="C138" s="107"/>
      <c r="D138" s="31">
        <v>33</v>
      </c>
      <c r="E138" s="25" t="s">
        <v>161</v>
      </c>
      <c r="F138" s="25" t="s">
        <v>17</v>
      </c>
      <c r="G138" s="25" t="s">
        <v>316</v>
      </c>
    </row>
    <row r="139" spans="1:7" ht="33" customHeight="1" x14ac:dyDescent="0.25">
      <c r="A139" s="105"/>
      <c r="B139" s="105"/>
      <c r="C139" s="107"/>
      <c r="D139" s="31">
        <v>30</v>
      </c>
      <c r="E139" s="25" t="s">
        <v>103</v>
      </c>
      <c r="F139" s="25" t="s">
        <v>21</v>
      </c>
      <c r="G139" s="25" t="s">
        <v>121</v>
      </c>
    </row>
    <row r="140" spans="1:7" ht="24.75" customHeight="1" x14ac:dyDescent="0.25">
      <c r="A140" s="105"/>
      <c r="B140" s="105"/>
      <c r="C140" s="107"/>
      <c r="D140" s="31">
        <v>305</v>
      </c>
      <c r="E140" s="25" t="s">
        <v>50</v>
      </c>
      <c r="F140" s="25" t="s">
        <v>24</v>
      </c>
      <c r="G140" s="25" t="s">
        <v>116</v>
      </c>
    </row>
    <row r="141" spans="1:7" ht="26.25" customHeight="1" x14ac:dyDescent="0.25">
      <c r="A141" s="105"/>
      <c r="B141" s="105"/>
      <c r="C141" s="107"/>
      <c r="D141" s="31">
        <v>3</v>
      </c>
      <c r="E141" s="25" t="s">
        <v>216</v>
      </c>
      <c r="F141" s="68" t="s">
        <v>24</v>
      </c>
      <c r="G141" s="25" t="s">
        <v>215</v>
      </c>
    </row>
    <row r="142" spans="1:7" ht="28.5" customHeight="1" x14ac:dyDescent="0.25">
      <c r="A142" s="105"/>
      <c r="B142" s="105"/>
      <c r="C142" s="107"/>
      <c r="D142" s="31">
        <v>70</v>
      </c>
      <c r="E142" s="25" t="s">
        <v>45</v>
      </c>
      <c r="F142" s="25" t="s">
        <v>24</v>
      </c>
      <c r="G142" s="25" t="s">
        <v>60</v>
      </c>
    </row>
    <row r="143" spans="1:7" ht="111.75" customHeight="1" x14ac:dyDescent="0.25">
      <c r="A143" s="105"/>
      <c r="B143" s="106"/>
      <c r="C143" s="91"/>
      <c r="D143" s="31">
        <v>100</v>
      </c>
      <c r="E143" s="31" t="s">
        <v>163</v>
      </c>
      <c r="F143" s="25" t="s">
        <v>24</v>
      </c>
      <c r="G143" s="25" t="s">
        <v>117</v>
      </c>
    </row>
    <row r="144" spans="1:7" ht="27" customHeight="1" x14ac:dyDescent="0.25">
      <c r="A144" s="30"/>
      <c r="B144" s="59" t="s">
        <v>46</v>
      </c>
      <c r="C144" s="59" t="s">
        <v>49</v>
      </c>
      <c r="D144" s="61">
        <f>SUM(D136:D143)</f>
        <v>618</v>
      </c>
      <c r="E144" s="118"/>
      <c r="F144" s="119"/>
      <c r="G144" s="120"/>
    </row>
    <row r="145" spans="1:7" ht="19.5" customHeight="1" x14ac:dyDescent="0.25">
      <c r="A145" s="105" t="s">
        <v>145</v>
      </c>
      <c r="B145" s="104" t="s">
        <v>51</v>
      </c>
      <c r="C145" s="107" t="s">
        <v>48</v>
      </c>
      <c r="D145" s="31">
        <v>119.5</v>
      </c>
      <c r="E145" s="25" t="s">
        <v>268</v>
      </c>
      <c r="F145" s="25" t="s">
        <v>26</v>
      </c>
      <c r="G145" s="25" t="s">
        <v>313</v>
      </c>
    </row>
    <row r="146" spans="1:7" ht="22.5" customHeight="1" x14ac:dyDescent="0.25">
      <c r="A146" s="105"/>
      <c r="B146" s="105"/>
      <c r="C146" s="107"/>
      <c r="D146" s="31">
        <v>168</v>
      </c>
      <c r="E146" s="25" t="s">
        <v>267</v>
      </c>
      <c r="F146" s="25" t="s">
        <v>26</v>
      </c>
      <c r="G146" s="25" t="s">
        <v>316</v>
      </c>
    </row>
    <row r="147" spans="1:7" ht="20.25" customHeight="1" x14ac:dyDescent="0.25">
      <c r="A147" s="105"/>
      <c r="B147" s="105"/>
      <c r="C147" s="107"/>
      <c r="D147" s="31">
        <v>2030.5</v>
      </c>
      <c r="E147" s="25" t="s">
        <v>50</v>
      </c>
      <c r="F147" s="25" t="s">
        <v>24</v>
      </c>
      <c r="G147" s="25" t="s">
        <v>116</v>
      </c>
    </row>
    <row r="148" spans="1:7" ht="24" customHeight="1" x14ac:dyDescent="0.25">
      <c r="A148" s="105"/>
      <c r="B148" s="105"/>
      <c r="C148" s="107"/>
      <c r="D148" s="31">
        <v>35</v>
      </c>
      <c r="E148" s="25" t="s">
        <v>287</v>
      </c>
      <c r="F148" s="25" t="s">
        <v>26</v>
      </c>
      <c r="G148" s="25" t="s">
        <v>215</v>
      </c>
    </row>
    <row r="149" spans="1:7" ht="23.25" customHeight="1" x14ac:dyDescent="0.25">
      <c r="A149" s="105"/>
      <c r="B149" s="105"/>
      <c r="C149" s="107"/>
      <c r="D149" s="31">
        <v>320</v>
      </c>
      <c r="E149" s="25" t="s">
        <v>103</v>
      </c>
      <c r="F149" s="25" t="s">
        <v>26</v>
      </c>
      <c r="G149" s="25" t="s">
        <v>121</v>
      </c>
    </row>
    <row r="150" spans="1:7" ht="48.75" customHeight="1" x14ac:dyDescent="0.25">
      <c r="A150" s="105"/>
      <c r="B150" s="105"/>
      <c r="C150" s="107"/>
      <c r="D150" s="31">
        <v>2322</v>
      </c>
      <c r="E150" s="25" t="s">
        <v>211</v>
      </c>
      <c r="F150" s="25" t="s">
        <v>18</v>
      </c>
      <c r="G150" s="64" t="s">
        <v>315</v>
      </c>
    </row>
    <row r="151" spans="1:7" ht="22.5" customHeight="1" x14ac:dyDescent="0.25">
      <c r="A151" s="105"/>
      <c r="B151" s="105"/>
      <c r="C151" s="107"/>
      <c r="D151" s="31">
        <v>104</v>
      </c>
      <c r="E151" s="25" t="s">
        <v>45</v>
      </c>
      <c r="F151" s="25" t="s">
        <v>24</v>
      </c>
      <c r="G151" s="25" t="s">
        <v>60</v>
      </c>
    </row>
    <row r="152" spans="1:7" ht="44.25" customHeight="1" x14ac:dyDescent="0.25">
      <c r="A152" s="105"/>
      <c r="B152" s="106"/>
      <c r="C152" s="107"/>
      <c r="D152" s="75">
        <v>650</v>
      </c>
      <c r="E152" s="76" t="s">
        <v>166</v>
      </c>
      <c r="F152" s="76" t="s">
        <v>24</v>
      </c>
      <c r="G152" s="76" t="s">
        <v>44</v>
      </c>
    </row>
    <row r="153" spans="1:7" ht="22.5" customHeight="1" x14ac:dyDescent="0.25">
      <c r="A153" s="30"/>
      <c r="B153" s="59" t="s">
        <v>46</v>
      </c>
      <c r="C153" s="59" t="s">
        <v>48</v>
      </c>
      <c r="D153" s="61">
        <f>SUM(D145:D152)</f>
        <v>5749</v>
      </c>
      <c r="E153" s="118"/>
      <c r="F153" s="119"/>
      <c r="G153" s="120"/>
    </row>
    <row r="154" spans="1:7" ht="26.25" customHeight="1" x14ac:dyDescent="0.25">
      <c r="A154" s="105" t="s">
        <v>146</v>
      </c>
      <c r="B154" s="105" t="s">
        <v>65</v>
      </c>
      <c r="C154" s="127" t="s">
        <v>53</v>
      </c>
      <c r="D154" s="31">
        <v>1607</v>
      </c>
      <c r="E154" s="25" t="s">
        <v>92</v>
      </c>
      <c r="F154" s="25" t="s">
        <v>26</v>
      </c>
      <c r="G154" s="25" t="s">
        <v>122</v>
      </c>
    </row>
    <row r="155" spans="1:7" ht="25.5" customHeight="1" x14ac:dyDescent="0.25">
      <c r="A155" s="105"/>
      <c r="B155" s="105"/>
      <c r="C155" s="127"/>
      <c r="D155" s="31">
        <v>390</v>
      </c>
      <c r="E155" s="25" t="s">
        <v>103</v>
      </c>
      <c r="F155" s="25" t="s">
        <v>26</v>
      </c>
      <c r="G155" s="25" t="s">
        <v>121</v>
      </c>
    </row>
    <row r="156" spans="1:7" ht="20.25" customHeight="1" x14ac:dyDescent="0.25">
      <c r="A156" s="105"/>
      <c r="B156" s="105"/>
      <c r="C156" s="127"/>
      <c r="D156" s="31">
        <v>85</v>
      </c>
      <c r="E156" s="25" t="s">
        <v>167</v>
      </c>
      <c r="F156" s="25" t="s">
        <v>24</v>
      </c>
      <c r="G156" s="25" t="s">
        <v>44</v>
      </c>
    </row>
    <row r="157" spans="1:7" ht="21.75" customHeight="1" x14ac:dyDescent="0.25">
      <c r="A157" s="106"/>
      <c r="B157" s="106"/>
      <c r="C157" s="128"/>
      <c r="D157" s="31">
        <v>84</v>
      </c>
      <c r="E157" s="25" t="s">
        <v>45</v>
      </c>
      <c r="F157" s="25" t="s">
        <v>24</v>
      </c>
      <c r="G157" s="25" t="s">
        <v>60</v>
      </c>
    </row>
    <row r="158" spans="1:7" ht="25.5" customHeight="1" x14ac:dyDescent="0.3">
      <c r="A158" s="30"/>
      <c r="B158" s="59" t="s">
        <v>46</v>
      </c>
      <c r="C158" s="77" t="s">
        <v>53</v>
      </c>
      <c r="D158" s="61">
        <f>SUM(D154:D157)</f>
        <v>2166</v>
      </c>
      <c r="E158" s="118"/>
      <c r="F158" s="119"/>
      <c r="G158" s="120"/>
    </row>
    <row r="159" spans="1:7" ht="35.25" customHeight="1" x14ac:dyDescent="0.25">
      <c r="A159" s="70" t="s">
        <v>147</v>
      </c>
      <c r="B159" s="70" t="s">
        <v>217</v>
      </c>
      <c r="C159" s="78" t="s">
        <v>48</v>
      </c>
      <c r="D159" s="31">
        <v>20</v>
      </c>
      <c r="E159" s="25" t="s">
        <v>288</v>
      </c>
      <c r="F159" s="25" t="s">
        <v>24</v>
      </c>
      <c r="G159" s="25" t="s">
        <v>215</v>
      </c>
    </row>
    <row r="160" spans="1:7" ht="21.75" customHeight="1" x14ac:dyDescent="0.25">
      <c r="A160" s="30"/>
      <c r="B160" s="59" t="s">
        <v>46</v>
      </c>
      <c r="C160" s="79" t="s">
        <v>48</v>
      </c>
      <c r="D160" s="61">
        <v>20</v>
      </c>
      <c r="E160" s="72"/>
      <c r="F160" s="73"/>
      <c r="G160" s="74"/>
    </row>
    <row r="161" spans="1:7" ht="31.5" customHeight="1" x14ac:dyDescent="0.25">
      <c r="A161" s="105" t="s">
        <v>148</v>
      </c>
      <c r="B161" s="104" t="s">
        <v>66</v>
      </c>
      <c r="C161" s="127" t="s">
        <v>231</v>
      </c>
      <c r="D161" s="31">
        <v>8.3000000000000007</v>
      </c>
      <c r="E161" s="25" t="s">
        <v>93</v>
      </c>
      <c r="F161" s="25" t="s">
        <v>94</v>
      </c>
      <c r="G161" s="25" t="s">
        <v>123</v>
      </c>
    </row>
    <row r="162" spans="1:7" ht="41.25" customHeight="1" x14ac:dyDescent="0.25">
      <c r="A162" s="105"/>
      <c r="B162" s="105"/>
      <c r="C162" s="127"/>
      <c r="D162" s="31">
        <v>1.2</v>
      </c>
      <c r="E162" s="25" t="s">
        <v>214</v>
      </c>
      <c r="F162" s="25" t="s">
        <v>24</v>
      </c>
      <c r="G162" s="25" t="s">
        <v>315</v>
      </c>
    </row>
    <row r="163" spans="1:7" ht="15.75" customHeight="1" x14ac:dyDescent="0.25">
      <c r="A163" s="105"/>
      <c r="B163" s="105"/>
      <c r="C163" s="127"/>
      <c r="D163" s="31">
        <v>0.8</v>
      </c>
      <c r="E163" s="25" t="s">
        <v>103</v>
      </c>
      <c r="F163" s="25" t="s">
        <v>26</v>
      </c>
      <c r="G163" s="25" t="s">
        <v>87</v>
      </c>
    </row>
    <row r="164" spans="1:7" ht="21.75" customHeight="1" x14ac:dyDescent="0.25">
      <c r="A164" s="105"/>
      <c r="B164" s="105"/>
      <c r="C164" s="127"/>
      <c r="D164" s="31">
        <v>1.7</v>
      </c>
      <c r="E164" s="25" t="s">
        <v>207</v>
      </c>
      <c r="F164" s="25" t="s">
        <v>26</v>
      </c>
      <c r="G164" s="25" t="s">
        <v>318</v>
      </c>
    </row>
    <row r="165" spans="1:7" ht="21" customHeight="1" x14ac:dyDescent="0.25">
      <c r="A165" s="105"/>
      <c r="B165" s="105"/>
      <c r="C165" s="127"/>
      <c r="D165" s="31">
        <v>5.2</v>
      </c>
      <c r="E165" s="25" t="s">
        <v>206</v>
      </c>
      <c r="F165" s="25" t="s">
        <v>17</v>
      </c>
      <c r="G165" s="25" t="s">
        <v>314</v>
      </c>
    </row>
    <row r="166" spans="1:7" ht="40.5" customHeight="1" x14ac:dyDescent="0.25">
      <c r="A166" s="106"/>
      <c r="B166" s="106"/>
      <c r="C166" s="128"/>
      <c r="D166" s="31">
        <v>1.6</v>
      </c>
      <c r="E166" s="25" t="s">
        <v>164</v>
      </c>
      <c r="F166" s="25" t="s">
        <v>24</v>
      </c>
      <c r="G166" s="25" t="s">
        <v>58</v>
      </c>
    </row>
    <row r="167" spans="1:7" ht="20.25" customHeight="1" x14ac:dyDescent="0.25">
      <c r="A167" s="80"/>
      <c r="B167" s="59" t="s">
        <v>46</v>
      </c>
      <c r="C167" s="79" t="s">
        <v>231</v>
      </c>
      <c r="D167" s="71">
        <f>SUM(D161:D166)</f>
        <v>18.8</v>
      </c>
      <c r="E167" s="118"/>
      <c r="F167" s="119"/>
      <c r="G167" s="120"/>
    </row>
    <row r="168" spans="1:7" ht="23.25" customHeight="1" x14ac:dyDescent="0.25">
      <c r="A168" s="105" t="s">
        <v>290</v>
      </c>
      <c r="B168" s="105" t="s">
        <v>289</v>
      </c>
      <c r="C168" s="127" t="s">
        <v>53</v>
      </c>
      <c r="D168" s="31">
        <v>11</v>
      </c>
      <c r="E168" s="25" t="s">
        <v>269</v>
      </c>
      <c r="F168" s="25" t="s">
        <v>99</v>
      </c>
      <c r="G168" s="25" t="s">
        <v>313</v>
      </c>
    </row>
    <row r="169" spans="1:7" ht="32.25" customHeight="1" x14ac:dyDescent="0.25">
      <c r="A169" s="105"/>
      <c r="B169" s="105"/>
      <c r="C169" s="127"/>
      <c r="D169" s="31">
        <v>18</v>
      </c>
      <c r="E169" s="25" t="s">
        <v>270</v>
      </c>
      <c r="F169" s="25" t="s">
        <v>99</v>
      </c>
      <c r="G169" s="25" t="s">
        <v>316</v>
      </c>
    </row>
    <row r="170" spans="1:7" ht="20.25" customHeight="1" x14ac:dyDescent="0.25">
      <c r="A170" s="105"/>
      <c r="B170" s="105"/>
      <c r="C170" s="127"/>
      <c r="D170" s="31">
        <v>62</v>
      </c>
      <c r="E170" s="25" t="s">
        <v>50</v>
      </c>
      <c r="F170" s="25" t="s">
        <v>24</v>
      </c>
      <c r="G170" s="25" t="s">
        <v>116</v>
      </c>
    </row>
    <row r="171" spans="1:7" ht="15" customHeight="1" x14ac:dyDescent="0.25">
      <c r="A171" s="105"/>
      <c r="B171" s="105"/>
      <c r="C171" s="127"/>
      <c r="D171" s="31">
        <v>30</v>
      </c>
      <c r="E171" s="25" t="s">
        <v>103</v>
      </c>
      <c r="F171" s="25" t="s">
        <v>26</v>
      </c>
      <c r="G171" s="25" t="s">
        <v>87</v>
      </c>
    </row>
    <row r="172" spans="1:7" ht="21" customHeight="1" x14ac:dyDescent="0.25">
      <c r="A172" s="105"/>
      <c r="B172" s="105"/>
      <c r="C172" s="127"/>
      <c r="D172" s="31">
        <v>10</v>
      </c>
      <c r="E172" s="25" t="s">
        <v>45</v>
      </c>
      <c r="F172" s="25" t="s">
        <v>24</v>
      </c>
      <c r="G172" s="25" t="s">
        <v>60</v>
      </c>
    </row>
    <row r="173" spans="1:7" ht="36" customHeight="1" x14ac:dyDescent="0.25">
      <c r="A173" s="106"/>
      <c r="B173" s="106"/>
      <c r="C173" s="128"/>
      <c r="D173" s="31">
        <v>10</v>
      </c>
      <c r="E173" s="31" t="s">
        <v>163</v>
      </c>
      <c r="F173" s="25" t="s">
        <v>24</v>
      </c>
      <c r="G173" s="25" t="s">
        <v>117</v>
      </c>
    </row>
    <row r="174" spans="1:7" ht="21.75" customHeight="1" x14ac:dyDescent="0.25">
      <c r="A174" s="30"/>
      <c r="B174" s="59" t="s">
        <v>46</v>
      </c>
      <c r="C174" s="79" t="s">
        <v>53</v>
      </c>
      <c r="D174" s="61">
        <f>SUM(D168:D173)</f>
        <v>141</v>
      </c>
      <c r="E174" s="118"/>
      <c r="F174" s="119"/>
      <c r="G174" s="120"/>
    </row>
    <row r="175" spans="1:7" ht="17.25" customHeight="1" x14ac:dyDescent="0.25">
      <c r="A175" s="105" t="s">
        <v>291</v>
      </c>
      <c r="B175" s="105" t="s">
        <v>52</v>
      </c>
      <c r="C175" s="107" t="s">
        <v>20</v>
      </c>
      <c r="D175" s="31">
        <v>10</v>
      </c>
      <c r="E175" s="25" t="s">
        <v>208</v>
      </c>
      <c r="F175" s="25" t="s">
        <v>99</v>
      </c>
      <c r="G175" s="25" t="s">
        <v>313</v>
      </c>
    </row>
    <row r="176" spans="1:7" ht="43.5" customHeight="1" x14ac:dyDescent="0.25">
      <c r="A176" s="105"/>
      <c r="B176" s="105"/>
      <c r="C176" s="107"/>
      <c r="D176" s="31">
        <v>15</v>
      </c>
      <c r="E176" s="25" t="s">
        <v>209</v>
      </c>
      <c r="F176" s="25" t="s">
        <v>99</v>
      </c>
      <c r="G176" s="25" t="s">
        <v>316</v>
      </c>
    </row>
    <row r="177" spans="1:7" ht="28.5" customHeight="1" x14ac:dyDescent="0.25">
      <c r="A177" s="105"/>
      <c r="B177" s="105"/>
      <c r="C177" s="107"/>
      <c r="D177" s="31">
        <v>2</v>
      </c>
      <c r="E177" s="25" t="s">
        <v>50</v>
      </c>
      <c r="F177" s="25" t="s">
        <v>18</v>
      </c>
      <c r="G177" s="25" t="s">
        <v>123</v>
      </c>
    </row>
    <row r="178" spans="1:7" ht="35.25" customHeight="1" x14ac:dyDescent="0.25">
      <c r="A178" s="105"/>
      <c r="B178" s="105"/>
      <c r="C178" s="107"/>
      <c r="D178" s="31">
        <v>35</v>
      </c>
      <c r="E178" s="25" t="s">
        <v>103</v>
      </c>
      <c r="F178" s="25" t="s">
        <v>219</v>
      </c>
      <c r="G178" s="25" t="s">
        <v>87</v>
      </c>
    </row>
    <row r="179" spans="1:7" ht="27" customHeight="1" x14ac:dyDescent="0.25">
      <c r="A179" s="105"/>
      <c r="B179" s="105"/>
      <c r="C179" s="107"/>
      <c r="D179" s="31">
        <v>2</v>
      </c>
      <c r="E179" s="25" t="s">
        <v>45</v>
      </c>
      <c r="F179" s="25" t="s">
        <v>24</v>
      </c>
      <c r="G179" s="25" t="s">
        <v>60</v>
      </c>
    </row>
    <row r="180" spans="1:7" ht="112.5" customHeight="1" x14ac:dyDescent="0.25">
      <c r="A180" s="105"/>
      <c r="B180" s="105"/>
      <c r="C180" s="107"/>
      <c r="D180" s="31">
        <v>15</v>
      </c>
      <c r="E180" s="31" t="s">
        <v>163</v>
      </c>
      <c r="F180" s="25" t="s">
        <v>24</v>
      </c>
      <c r="G180" s="25" t="s">
        <v>117</v>
      </c>
    </row>
    <row r="181" spans="1:7" ht="39.75" customHeight="1" x14ac:dyDescent="0.25">
      <c r="A181" s="105"/>
      <c r="B181" s="105"/>
      <c r="C181" s="107"/>
      <c r="D181" s="31">
        <v>42</v>
      </c>
      <c r="E181" s="25" t="s">
        <v>85</v>
      </c>
      <c r="F181" s="25" t="s">
        <v>219</v>
      </c>
      <c r="G181" s="25" t="s">
        <v>315</v>
      </c>
    </row>
    <row r="182" spans="1:7" ht="13.5" customHeight="1" x14ac:dyDescent="0.25">
      <c r="A182" s="30"/>
      <c r="B182" s="59" t="s">
        <v>46</v>
      </c>
      <c r="C182" s="59" t="s">
        <v>49</v>
      </c>
      <c r="D182" s="61">
        <f>SUM(D175:D181)</f>
        <v>121</v>
      </c>
      <c r="E182" s="118"/>
      <c r="F182" s="119"/>
      <c r="G182" s="120"/>
    </row>
    <row r="183" spans="1:7" ht="48.75" customHeight="1" x14ac:dyDescent="0.25">
      <c r="A183" s="104" t="s">
        <v>180</v>
      </c>
      <c r="B183" s="104" t="s">
        <v>68</v>
      </c>
      <c r="C183" s="90" t="s">
        <v>53</v>
      </c>
      <c r="D183" s="31">
        <v>120</v>
      </c>
      <c r="E183" s="25" t="s">
        <v>218</v>
      </c>
      <c r="F183" s="25" t="s">
        <v>24</v>
      </c>
      <c r="G183" s="25" t="s">
        <v>215</v>
      </c>
    </row>
    <row r="184" spans="1:7" ht="53.25" customHeight="1" x14ac:dyDescent="0.25">
      <c r="A184" s="106"/>
      <c r="B184" s="106"/>
      <c r="C184" s="91"/>
      <c r="D184" s="31">
        <v>658</v>
      </c>
      <c r="E184" s="25" t="s">
        <v>280</v>
      </c>
      <c r="F184" s="25" t="s">
        <v>281</v>
      </c>
      <c r="G184" s="25" t="s">
        <v>315</v>
      </c>
    </row>
    <row r="185" spans="1:7" ht="21" customHeight="1" x14ac:dyDescent="0.3">
      <c r="A185" s="30"/>
      <c r="B185" s="59" t="s">
        <v>46</v>
      </c>
      <c r="C185" s="59" t="s">
        <v>53</v>
      </c>
      <c r="D185" s="81">
        <f>SUM(D183:D184)</f>
        <v>778</v>
      </c>
      <c r="E185" s="55"/>
      <c r="F185" s="55"/>
      <c r="G185" s="55"/>
    </row>
    <row r="186" spans="1:7" ht="26.25" customHeight="1" x14ac:dyDescent="0.25">
      <c r="A186" s="104" t="s">
        <v>293</v>
      </c>
      <c r="B186" s="104" t="s">
        <v>158</v>
      </c>
      <c r="C186" s="90" t="s">
        <v>53</v>
      </c>
      <c r="D186" s="82">
        <v>32</v>
      </c>
      <c r="E186" s="25" t="s">
        <v>45</v>
      </c>
      <c r="F186" s="25" t="s">
        <v>24</v>
      </c>
      <c r="G186" s="25" t="s">
        <v>60</v>
      </c>
    </row>
    <row r="187" spans="1:7" ht="27" customHeight="1" x14ac:dyDescent="0.25">
      <c r="A187" s="106"/>
      <c r="B187" s="106"/>
      <c r="C187" s="91"/>
      <c r="D187" s="31">
        <v>23.36</v>
      </c>
      <c r="E187" s="25" t="s">
        <v>273</v>
      </c>
      <c r="F187" s="25" t="s">
        <v>26</v>
      </c>
      <c r="G187" s="25" t="s">
        <v>116</v>
      </c>
    </row>
    <row r="188" spans="1:7" ht="21.75" customHeight="1" x14ac:dyDescent="0.25">
      <c r="A188" s="60"/>
      <c r="B188" s="60" t="s">
        <v>46</v>
      </c>
      <c r="C188" s="60" t="s">
        <v>53</v>
      </c>
      <c r="D188" s="83">
        <f>D186+D187</f>
        <v>55.36</v>
      </c>
      <c r="E188" s="118"/>
      <c r="F188" s="119"/>
      <c r="G188" s="120"/>
    </row>
    <row r="189" spans="1:7" ht="54.75" customHeight="1" x14ac:dyDescent="0.25">
      <c r="A189" s="135" t="s">
        <v>236</v>
      </c>
      <c r="B189" s="135" t="s">
        <v>274</v>
      </c>
      <c r="C189" s="137" t="s">
        <v>53</v>
      </c>
      <c r="D189" s="84">
        <v>280</v>
      </c>
      <c r="E189" s="72" t="s">
        <v>282</v>
      </c>
      <c r="F189" s="25" t="s">
        <v>18</v>
      </c>
      <c r="G189" s="25" t="s">
        <v>315</v>
      </c>
    </row>
    <row r="190" spans="1:7" ht="50.25" customHeight="1" x14ac:dyDescent="0.25">
      <c r="A190" s="136"/>
      <c r="B190" s="136"/>
      <c r="C190" s="138"/>
      <c r="D190" s="25" t="s">
        <v>275</v>
      </c>
      <c r="E190" s="25" t="s">
        <v>50</v>
      </c>
      <c r="F190" s="25" t="s">
        <v>26</v>
      </c>
      <c r="G190" s="25" t="s">
        <v>116</v>
      </c>
    </row>
    <row r="191" spans="1:7" ht="24.75" customHeight="1" x14ac:dyDescent="0.25">
      <c r="A191" s="15"/>
      <c r="B191" s="14" t="s">
        <v>46</v>
      </c>
      <c r="C191" s="14" t="s">
        <v>53</v>
      </c>
      <c r="D191" s="85" t="s">
        <v>283</v>
      </c>
      <c r="E191" s="124"/>
      <c r="F191" s="125"/>
      <c r="G191" s="126"/>
    </row>
    <row r="192" spans="1:7" ht="33" customHeight="1" x14ac:dyDescent="0.25">
      <c r="A192" s="1"/>
      <c r="B192" s="1"/>
      <c r="C192" s="1"/>
      <c r="D192" s="5"/>
      <c r="E192" s="5"/>
      <c r="F192" s="5" t="s">
        <v>90</v>
      </c>
      <c r="G192" s="5"/>
    </row>
    <row r="193" spans="1:7" ht="21" customHeight="1" x14ac:dyDescent="0.25">
      <c r="A193" s="1"/>
      <c r="B193" s="1"/>
      <c r="C193" s="1"/>
      <c r="D193" s="5"/>
      <c r="E193" s="5" t="s">
        <v>89</v>
      </c>
      <c r="F193" s="5"/>
      <c r="G193" s="5"/>
    </row>
    <row r="194" spans="1:7" ht="21" customHeight="1" x14ac:dyDescent="0.25">
      <c r="A194" s="1"/>
      <c r="B194" s="1"/>
      <c r="C194" s="1"/>
      <c r="D194" s="5"/>
      <c r="E194" s="5"/>
      <c r="F194" s="5"/>
      <c r="G194" s="5"/>
    </row>
    <row r="195" spans="1:7" ht="43.5" customHeight="1" x14ac:dyDescent="0.25">
      <c r="A195" s="1"/>
      <c r="B195" s="1"/>
      <c r="C195" s="1"/>
      <c r="D195" s="5"/>
      <c r="E195" s="5"/>
      <c r="F195" s="5"/>
      <c r="G195" s="5"/>
    </row>
    <row r="196" spans="1:7" ht="43.5" customHeight="1" x14ac:dyDescent="0.25">
      <c r="A196" s="3"/>
      <c r="B196" s="2"/>
      <c r="C196" s="1"/>
      <c r="D196" s="5"/>
      <c r="E196" s="6"/>
      <c r="F196" s="5"/>
      <c r="G196" s="5"/>
    </row>
    <row r="197" spans="1:7" x14ac:dyDescent="0.25">
      <c r="A197" s="1"/>
      <c r="B197" s="2"/>
      <c r="C197" s="1"/>
      <c r="D197" s="5"/>
      <c r="E197" s="5"/>
      <c r="F197" s="5"/>
      <c r="G197" s="5"/>
    </row>
    <row r="198" spans="1:7" x14ac:dyDescent="0.25">
      <c r="A198" s="3"/>
      <c r="B198" s="4"/>
      <c r="C198" s="1"/>
      <c r="D198" s="5"/>
      <c r="E198" s="5"/>
      <c r="F198" s="5"/>
      <c r="G198" s="5"/>
    </row>
    <row r="199" spans="1:7" x14ac:dyDescent="0.25">
      <c r="A199" s="1"/>
      <c r="B199" s="2"/>
      <c r="C199" s="1"/>
      <c r="D199" s="5"/>
      <c r="E199" s="5"/>
      <c r="F199" s="5"/>
      <c r="G199" s="5"/>
    </row>
    <row r="200" spans="1:7" x14ac:dyDescent="0.25">
      <c r="A200" s="3"/>
      <c r="B200" s="2"/>
      <c r="C200" s="1"/>
      <c r="D200" s="5"/>
      <c r="E200" s="5"/>
      <c r="F200" s="5"/>
      <c r="G200" s="5"/>
    </row>
    <row r="201" spans="1:7" x14ac:dyDescent="0.25">
      <c r="A201" s="1"/>
      <c r="B201" s="2"/>
      <c r="C201" s="1"/>
      <c r="D201" s="5"/>
      <c r="E201" s="5"/>
      <c r="F201" s="5"/>
      <c r="G201" s="5"/>
    </row>
    <row r="202" spans="1:7" x14ac:dyDescent="0.25">
      <c r="A202" s="1"/>
      <c r="B202" s="2"/>
      <c r="C202" s="1"/>
      <c r="D202" s="5"/>
      <c r="E202" s="5"/>
      <c r="F202" s="5"/>
      <c r="G202" s="5"/>
    </row>
    <row r="203" spans="1:7" x14ac:dyDescent="0.25">
      <c r="A203" s="1"/>
      <c r="B203" s="1"/>
      <c r="C203" s="1"/>
      <c r="D203" s="5"/>
      <c r="E203" s="5"/>
      <c r="F203" s="5"/>
      <c r="G203" s="5"/>
    </row>
    <row r="204" spans="1:7" ht="132.75" customHeight="1" x14ac:dyDescent="0.25">
      <c r="A204" s="1"/>
      <c r="B204" s="1"/>
      <c r="C204" s="1"/>
      <c r="D204" s="5"/>
      <c r="E204" s="5"/>
      <c r="F204" s="5"/>
      <c r="G204" s="5"/>
    </row>
    <row r="205" spans="1:7" x14ac:dyDescent="0.25">
      <c r="A205" s="1"/>
      <c r="B205" s="1"/>
      <c r="C205" s="1"/>
      <c r="D205" s="5"/>
      <c r="E205" s="5"/>
      <c r="F205" s="5"/>
      <c r="G205" s="5"/>
    </row>
    <row r="206" spans="1:7" ht="240" customHeight="1" x14ac:dyDescent="0.25">
      <c r="A206" s="1"/>
      <c r="B206" s="1"/>
      <c r="C206" s="1"/>
      <c r="D206" s="5"/>
      <c r="E206" s="5"/>
      <c r="F206" s="5"/>
      <c r="G206" s="5"/>
    </row>
    <row r="207" spans="1:7" x14ac:dyDescent="0.25">
      <c r="A207" s="1"/>
      <c r="B207" s="1"/>
      <c r="C207" s="1"/>
      <c r="D207" s="5"/>
      <c r="E207" s="5"/>
      <c r="F207" s="5"/>
      <c r="G207" s="5"/>
    </row>
    <row r="208" spans="1:7" ht="71.25" customHeight="1" x14ac:dyDescent="0.25">
      <c r="A208" s="1"/>
      <c r="B208" s="1"/>
      <c r="C208" s="1"/>
      <c r="D208" s="5"/>
      <c r="E208" s="5"/>
      <c r="F208" s="5"/>
      <c r="G208" s="5"/>
    </row>
    <row r="209" spans="1:7" x14ac:dyDescent="0.25">
      <c r="A209" s="1"/>
      <c r="B209" s="1"/>
      <c r="C209" s="1"/>
      <c r="D209" s="5"/>
      <c r="E209" s="5"/>
      <c r="F209" s="5"/>
      <c r="G209" s="5"/>
    </row>
    <row r="210" spans="1:7" x14ac:dyDescent="0.25">
      <c r="A210" s="1"/>
      <c r="B210" s="1"/>
      <c r="C210" s="1"/>
      <c r="D210" s="5"/>
      <c r="E210" s="5"/>
      <c r="F210" s="5"/>
      <c r="G210" s="5"/>
    </row>
    <row r="211" spans="1:7" x14ac:dyDescent="0.25">
      <c r="A211" s="1"/>
      <c r="B211" s="1"/>
      <c r="C211" s="1"/>
      <c r="D211" s="5"/>
      <c r="E211" s="5"/>
      <c r="F211" s="5"/>
      <c r="G211" s="5"/>
    </row>
    <row r="212" spans="1:7" x14ac:dyDescent="0.25">
      <c r="A212" s="1"/>
      <c r="B212" s="1"/>
      <c r="C212" s="1"/>
      <c r="D212" s="5"/>
      <c r="E212" s="5"/>
      <c r="F212" s="5"/>
      <c r="G212" s="5"/>
    </row>
    <row r="213" spans="1:7" x14ac:dyDescent="0.25">
      <c r="A213" s="1"/>
      <c r="B213" s="1"/>
      <c r="C213" s="1"/>
      <c r="D213" s="5"/>
      <c r="E213" s="5"/>
      <c r="F213" s="5"/>
      <c r="G213" s="5"/>
    </row>
    <row r="214" spans="1:7" x14ac:dyDescent="0.25">
      <c r="A214" s="1"/>
      <c r="B214" s="1"/>
      <c r="C214" s="1"/>
      <c r="D214" s="5"/>
      <c r="E214" s="5"/>
      <c r="F214" s="5"/>
      <c r="G214" s="5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</sheetData>
  <mergeCells count="92">
    <mergeCell ref="C15:C18"/>
    <mergeCell ref="B189:B190"/>
    <mergeCell ref="A189:A190"/>
    <mergeCell ref="C189:C190"/>
    <mergeCell ref="B74:B75"/>
    <mergeCell ref="A115:A119"/>
    <mergeCell ref="C115:C119"/>
    <mergeCell ref="B121:B125"/>
    <mergeCell ref="A15:A18"/>
    <mergeCell ref="B15:B18"/>
    <mergeCell ref="B115:B119"/>
    <mergeCell ref="C78:C84"/>
    <mergeCell ref="C154:C157"/>
    <mergeCell ref="A161:A166"/>
    <mergeCell ref="A154:A157"/>
    <mergeCell ref="C168:C173"/>
    <mergeCell ref="G74:G75"/>
    <mergeCell ref="F74:F75"/>
    <mergeCell ref="A104:A111"/>
    <mergeCell ref="A96:A102"/>
    <mergeCell ref="B96:B102"/>
    <mergeCell ref="B104:B111"/>
    <mergeCell ref="A74:A75"/>
    <mergeCell ref="A78:A86"/>
    <mergeCell ref="C104:C111"/>
    <mergeCell ref="A77:G77"/>
    <mergeCell ref="E103:G103"/>
    <mergeCell ref="E95:G95"/>
    <mergeCell ref="E87:G87"/>
    <mergeCell ref="C96:C102"/>
    <mergeCell ref="A88:A94"/>
    <mergeCell ref="A121:A125"/>
    <mergeCell ref="C121:C125"/>
    <mergeCell ref="B186:B187"/>
    <mergeCell ref="A186:A187"/>
    <mergeCell ref="E153:G153"/>
    <mergeCell ref="E144:G144"/>
    <mergeCell ref="B127:B130"/>
    <mergeCell ref="A127:A130"/>
    <mergeCell ref="C127:C130"/>
    <mergeCell ref="B183:B184"/>
    <mergeCell ref="A183:A184"/>
    <mergeCell ref="C183:C184"/>
    <mergeCell ref="C161:C166"/>
    <mergeCell ref="B168:B173"/>
    <mergeCell ref="B175:B181"/>
    <mergeCell ref="B145:B152"/>
    <mergeCell ref="E126:G126"/>
    <mergeCell ref="E131:G131"/>
    <mergeCell ref="E191:G191"/>
    <mergeCell ref="E182:G182"/>
    <mergeCell ref="E174:G174"/>
    <mergeCell ref="E167:G167"/>
    <mergeCell ref="E158:G158"/>
    <mergeCell ref="E188:G188"/>
    <mergeCell ref="A175:A181"/>
    <mergeCell ref="C175:C181"/>
    <mergeCell ref="A145:A152"/>
    <mergeCell ref="B161:B166"/>
    <mergeCell ref="B69:E69"/>
    <mergeCell ref="A136:A143"/>
    <mergeCell ref="B136:B143"/>
    <mergeCell ref="C145:C152"/>
    <mergeCell ref="C136:C143"/>
    <mergeCell ref="A168:A173"/>
    <mergeCell ref="B154:B157"/>
    <mergeCell ref="E120:G120"/>
    <mergeCell ref="E114:G114"/>
    <mergeCell ref="E112:G112"/>
    <mergeCell ref="C132:C134"/>
    <mergeCell ref="B132:B134"/>
    <mergeCell ref="B59:E59"/>
    <mergeCell ref="C85:C86"/>
    <mergeCell ref="B88:B94"/>
    <mergeCell ref="B78:B86"/>
    <mergeCell ref="D74:D75"/>
    <mergeCell ref="B31:G31"/>
    <mergeCell ref="B20:E20"/>
    <mergeCell ref="C186:C187"/>
    <mergeCell ref="A7:G7"/>
    <mergeCell ref="A8:G8"/>
    <mergeCell ref="A9:G9"/>
    <mergeCell ref="B13:G13"/>
    <mergeCell ref="G15:G18"/>
    <mergeCell ref="E15:E18"/>
    <mergeCell ref="D15:D18"/>
    <mergeCell ref="F15:F18"/>
    <mergeCell ref="A132:A134"/>
    <mergeCell ref="C88:C94"/>
    <mergeCell ref="B55:E55"/>
    <mergeCell ref="C74:C75"/>
    <mergeCell ref="E74:E75"/>
  </mergeCells>
  <phoneticPr fontId="2" type="noConversion"/>
  <pageMargins left="0.78740157480314965" right="0.39370078740157483" top="0.39370078740157483" bottom="0.59055118110236227" header="0" footer="0"/>
  <pageSetup paperSize="9" scale="65" fitToHeight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зима 2017-2018</vt:lpstr>
      <vt:lpstr>'зима 2017-2018'!Заголовки_для_печати</vt:lpstr>
      <vt:lpstr>'зима 2017-2018'!Область_печати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mig</cp:lastModifiedBy>
  <cp:lastPrinted>2017-04-04T03:45:03Z</cp:lastPrinted>
  <dcterms:created xsi:type="dcterms:W3CDTF">2010-08-17T01:57:17Z</dcterms:created>
  <dcterms:modified xsi:type="dcterms:W3CDTF">2017-04-13T07:35:02Z</dcterms:modified>
</cp:coreProperties>
</file>