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отчет об исполнении бюджета на ГорСовет\по исп-ю бюджета\2015 за 2014\2015\для депутатов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расходов'!$6:$8</definedName>
    <definedName name="_xlnm.Print_Titles" localSheetId="0">'Роспись расходов'!$8:$10</definedName>
  </definedNames>
  <calcPr calcId="152511" refMode="R1C1"/>
</workbook>
</file>

<file path=xl/calcChain.xml><?xml version="1.0" encoding="utf-8"?>
<calcChain xmlns="http://schemas.openxmlformats.org/spreadsheetml/2006/main">
  <c r="G43" i="12" l="1"/>
  <c r="F52" i="12"/>
  <c r="F50" i="12"/>
  <c r="F44" i="12"/>
  <c r="G44" i="12" s="1"/>
  <c r="F42" i="12"/>
  <c r="F39" i="12"/>
  <c r="G39" i="12" s="1"/>
  <c r="F34" i="12"/>
  <c r="G34" i="12" s="1"/>
  <c r="F29" i="12"/>
  <c r="F23" i="12"/>
  <c r="G23" i="12" s="1"/>
  <c r="F20" i="12"/>
  <c r="F54" i="12" s="1"/>
  <c r="F18" i="12"/>
  <c r="F11" i="12"/>
  <c r="G11" i="12" s="1"/>
  <c r="G12" i="12"/>
  <c r="G13" i="12"/>
  <c r="G14" i="12"/>
  <c r="G15" i="12"/>
  <c r="G17" i="12"/>
  <c r="G18" i="12"/>
  <c r="G19" i="12"/>
  <c r="G20" i="12"/>
  <c r="G21" i="12"/>
  <c r="G22" i="12"/>
  <c r="G24" i="12"/>
  <c r="G25" i="12"/>
  <c r="G26" i="12"/>
  <c r="G27" i="12"/>
  <c r="G28" i="12"/>
  <c r="G29" i="12"/>
  <c r="G30" i="12"/>
  <c r="G31" i="12"/>
  <c r="G32" i="12"/>
  <c r="G33" i="12"/>
  <c r="G35" i="12"/>
  <c r="G36" i="12"/>
  <c r="G37" i="12"/>
  <c r="G38" i="12"/>
  <c r="G40" i="12"/>
  <c r="G41" i="12"/>
  <c r="G42" i="12"/>
  <c r="G45" i="12"/>
  <c r="G46" i="12"/>
  <c r="G47" i="12"/>
  <c r="G48" i="12"/>
  <c r="G49" i="12"/>
  <c r="G50" i="12"/>
  <c r="G51" i="12"/>
  <c r="E54" i="12"/>
  <c r="D54" i="12"/>
  <c r="G54" i="12" l="1"/>
</calcChain>
</file>

<file path=xl/sharedStrings.xml><?xml version="1.0" encoding="utf-8"?>
<sst xmlns="http://schemas.openxmlformats.org/spreadsheetml/2006/main" count="108" uniqueCount="107">
  <si>
    <t>№ п/п</t>
  </si>
  <si>
    <t>2</t>
  </si>
  <si>
    <t>3</t>
  </si>
  <si>
    <t>4</t>
  </si>
  <si>
    <t>6</t>
  </si>
  <si>
    <t>5</t>
  </si>
  <si>
    <t>1</t>
  </si>
  <si>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</si>
  <si>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</si>
  <si>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</si>
  <si>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</si>
  <si>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</si>
  <si>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</si>
  <si>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</si>
  <si>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</si>
  <si>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</si>
  <si>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</si>
  <si>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</si>
  <si>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</si>
  <si>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</si>
  <si>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</si>
  <si>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</si>
  <si>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</si>
  <si>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</si>
  <si>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</si>
  <si>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</si>
  <si>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</si>
  <si>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</si>
  <si>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</si>
  <si>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</si>
  <si>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</si>
  <si>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</si>
  <si>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0400</t>
  </si>
  <si>
    <t>НАЦИОНАЛЬНАЯ ЭКОНОМИКА</t>
  </si>
  <si>
    <t>0401</t>
  </si>
  <si>
    <t>Общеэкономические вопросы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</si>
  <si>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</si>
  <si>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</si>
  <si>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</si>
  <si>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</si>
  <si>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</si>
  <si>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</si>
  <si>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</si>
  <si>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</si>
  <si>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</si>
  <si>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</si>
  <si>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</si>
  <si>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</si>
  <si>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</si>
  <si>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</si>
  <si>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</si>
  <si>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</si>
  <si>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</si>
  <si>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</si>
  <si>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</si>
  <si>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</si>
  <si>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</si>
  <si>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</si>
  <si>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</si>
  <si>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</si>
  <si>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</si>
  <si>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</si>
  <si>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</si>
  <si>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</si>
  <si>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</si>
  <si>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</si>
  <si>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</si>
  <si>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</si>
  <si>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</si>
  <si>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</si>
  <si>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</si>
  <si>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</si>
  <si>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</si>
  <si>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</si>
  <si>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</si>
  <si>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</si>
  <si>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</si>
  <si>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</si>
  <si>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</si>
  <si>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</si>
  <si>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</si>
  <si>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</si>
  <si>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</si>
  <si>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</si>
  <si>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</si>
  <si>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</si>
  <si>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</si>
  <si>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</si>
  <si>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</si>
  <si>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</si>
  <si>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</si>
  <si>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</si>
  <si>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</si>
  <si>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</si>
  <si>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Исполнено за 2014 год</t>
  </si>
  <si>
    <t>Процент исполнения,
%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</si>
  <si>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</si>
  <si>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</si>
  <si>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</si>
  <si>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Ассигнования с учетом изменений</t>
  </si>
  <si>
    <t>Всего расходов:</t>
  </si>
  <si>
    <t>(рублей)</t>
  </si>
  <si>
    <t>Приложени 5</t>
  </si>
  <si>
    <t>к Решению Шарыповского городского Совета депутатов</t>
  </si>
  <si>
    <t>от ________________ №  _____________</t>
  </si>
  <si>
    <t>"Об исполнении бюджета города за 2014 год"</t>
  </si>
  <si>
    <t>Распределение бюджетных ассигнований по разделам и подразделам классификации расходов бюджетов Российской Федерации
 на 2014 год и плановый период 2015-2016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</si>
</sst>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12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/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30" workbookViewId="0">
      <selection activeCell="F54" sqref="F54"/>
    </sheetView>
  </sheetViews>
  <sheetFormatPr defaultColWidth="8.85546875" defaultRowHeight="12.75" x14ac:dyDescent="0.2"/>
  <cols>
    <col min="1" max="1" width="5.140625" customWidth="1"/>
    <col min="2" max="2" width="37.7109375" customWidth="1"/>
    <col min="3" max="3" width="10.7109375" customWidth="1"/>
    <col min="4" max="5" width="15.7109375" customWidth="1"/>
    <col min="6" max="6" width="13.85546875" customWidth="1"/>
    <col min="7" max="7" width="11.85546875" customWidth="1"/>
    <col min="8" max="35" width="15.7109375" customWidth="1"/>
  </cols>
  <sheetData>
    <row r="1" spans="1:7" x14ac:dyDescent="0.2">
      <c r="B1" s="8" t="s">
        <v>7</v>
      </c>
      <c r="C1" s="8"/>
      <c r="D1" s="8"/>
      <c r="E1" s="25" t="s">
        <v>102</v>
      </c>
      <c r="F1" s="25"/>
      <c r="G1" s="25"/>
    </row>
    <row r="2" spans="1:7" x14ac:dyDescent="0.2">
      <c r="B2" s="7" t="s">
        <v>7</v>
      </c>
      <c r="C2" s="7"/>
      <c r="D2" s="7"/>
      <c r="E2" s="25" t="s">
        <v>103</v>
      </c>
      <c r="F2" s="25"/>
      <c r="G2" s="25"/>
    </row>
    <row r="3" spans="1:7" x14ac:dyDescent="0.2">
      <c r="B3" s="9"/>
      <c r="C3" s="10"/>
      <c r="D3" s="2"/>
      <c r="E3" s="25" t="s">
        <v>105</v>
      </c>
      <c r="F3" s="25"/>
      <c r="G3" s="25"/>
    </row>
    <row r="4" spans="1:7" x14ac:dyDescent="0.2">
      <c r="B4" s="6"/>
      <c r="C4" s="11"/>
      <c r="D4" s="3"/>
      <c r="E4" s="25" t="s">
        <v>104</v>
      </c>
      <c r="F4" s="25"/>
      <c r="G4" s="25"/>
    </row>
    <row r="5" spans="1:7" ht="15.75" x14ac:dyDescent="0.2">
      <c r="C5" s="4"/>
      <c r="D5" s="4"/>
      <c r="E5" s="4"/>
    </row>
    <row r="6" spans="1:7" ht="29.25" customHeight="1" x14ac:dyDescent="0.2">
      <c r="B6" s="23" t="s">
        <v>106</v>
      </c>
      <c r="C6" s="23"/>
      <c r="D6" s="23"/>
      <c r="E6" s="23"/>
      <c r="F6" s="23"/>
      <c r="G6" s="23"/>
    </row>
    <row r="7" spans="1:7" ht="13.5" customHeight="1" x14ac:dyDescent="0.2">
      <c r="B7" s="20"/>
      <c r="C7" s="20"/>
      <c r="D7" s="5"/>
      <c r="G7" s="12" t="s">
        <v>101</v>
      </c>
    </row>
    <row r="8" spans="1:7" x14ac:dyDescent="0.2">
      <c r="A8" s="26" t="s">
        <v>0</v>
      </c>
      <c r="B8" s="24" t="s">
        <v>96</v>
      </c>
      <c r="C8" s="24" t="s">
        <v>97</v>
      </c>
      <c r="D8" s="24" t="s">
        <v>98</v>
      </c>
      <c r="E8" s="24" t="s">
        <v>99</v>
      </c>
      <c r="F8" s="24" t="s">
        <v>94</v>
      </c>
      <c r="G8" s="24" t="s">
        <v>95</v>
      </c>
    </row>
    <row r="9" spans="1:7" ht="24" customHeight="1" x14ac:dyDescent="0.2">
      <c r="A9" s="27"/>
      <c r="B9" s="24"/>
      <c r="C9" s="24"/>
      <c r="D9" s="24"/>
      <c r="E9" s="24"/>
      <c r="F9" s="24"/>
      <c r="G9" s="24"/>
    </row>
    <row r="10" spans="1:7" x14ac:dyDescent="0.2">
      <c r="A10" s="21"/>
      <c r="B10" s="1" t="s">
        <v>6</v>
      </c>
      <c r="C10" s="1" t="s">
        <v>1</v>
      </c>
      <c r="D10" s="1" t="s">
        <v>2</v>
      </c>
      <c r="E10" s="1" t="s">
        <v>3</v>
      </c>
      <c r="F10" s="1" t="s">
        <v>5</v>
      </c>
      <c r="G10" s="1" t="s">
        <v>4</v>
      </c>
    </row>
    <row r="11" spans="1:7" ht="16.5" customHeight="1" x14ac:dyDescent="0.2">
      <c r="A11" s="22">
        <v>1</v>
      </c>
      <c r="B11" s="13" t="s">
        <v>9</v>
      </c>
      <c r="C11" s="14" t="s">
        <v>8</v>
      </c>
      <c r="D11" s="15">
        <v>55368727.850000001</v>
      </c>
      <c r="E11" s="15">
        <v>61576662.859999999</v>
      </c>
      <c r="F11" s="15">
        <f>+F12+F13+F14+F15+F16+F17</f>
        <v>60163733.219999999</v>
      </c>
      <c r="G11" s="15">
        <f t="shared" ref="G11:G47" si="0">+F11/E11*100</f>
        <v>97.70541374869174</v>
      </c>
    </row>
    <row r="12" spans="1:7" s="16" customFormat="1" ht="46.5" customHeight="1" x14ac:dyDescent="0.2">
      <c r="A12" s="22">
        <v>2</v>
      </c>
      <c r="B12" s="13" t="s">
        <v>11</v>
      </c>
      <c r="C12" s="14" t="s">
        <v>10</v>
      </c>
      <c r="D12" s="15">
        <v>1086849.19</v>
      </c>
      <c r="E12" s="15">
        <v>1144112.19</v>
      </c>
      <c r="F12" s="15">
        <v>1144112.19</v>
      </c>
      <c r="G12" s="15">
        <f t="shared" si="0"/>
        <v>100</v>
      </c>
    </row>
    <row r="13" spans="1:7" s="16" customFormat="1" ht="57" customHeight="1" x14ac:dyDescent="0.2">
      <c r="A13" s="22">
        <v>3</v>
      </c>
      <c r="B13" s="13" t="s">
        <v>13</v>
      </c>
      <c r="C13" s="14" t="s">
        <v>12</v>
      </c>
      <c r="D13" s="15">
        <v>4240000</v>
      </c>
      <c r="E13" s="15">
        <v>4004041.52</v>
      </c>
      <c r="F13" s="15">
        <v>3280810.84</v>
      </c>
      <c r="G13" s="15">
        <f t="shared" si="0"/>
        <v>81.93748300592047</v>
      </c>
    </row>
    <row r="14" spans="1:7" s="16" customFormat="1" ht="55.5" customHeight="1" x14ac:dyDescent="0.2">
      <c r="A14" s="22">
        <v>4</v>
      </c>
      <c r="B14" s="13" t="s">
        <v>15</v>
      </c>
      <c r="C14" s="14" t="s">
        <v>14</v>
      </c>
      <c r="D14" s="15">
        <v>23544928.809999999</v>
      </c>
      <c r="E14" s="15">
        <v>29851659.489999998</v>
      </c>
      <c r="F14" s="15">
        <v>29587586.02</v>
      </c>
      <c r="G14" s="15">
        <f t="shared" si="0"/>
        <v>99.115380938575754</v>
      </c>
    </row>
    <row r="15" spans="1:7" s="16" customFormat="1" ht="36" x14ac:dyDescent="0.2">
      <c r="A15" s="22">
        <v>5</v>
      </c>
      <c r="B15" s="13" t="s">
        <v>17</v>
      </c>
      <c r="C15" s="14" t="s">
        <v>16</v>
      </c>
      <c r="D15" s="15">
        <v>9324000</v>
      </c>
      <c r="E15" s="15">
        <v>8350071.46</v>
      </c>
      <c r="F15" s="15">
        <v>8208501.0999999996</v>
      </c>
      <c r="G15" s="15">
        <f t="shared" si="0"/>
        <v>98.304561096534613</v>
      </c>
    </row>
    <row r="16" spans="1:7" s="16" customFormat="1" x14ac:dyDescent="0.2">
      <c r="A16" s="22">
        <v>6</v>
      </c>
      <c r="B16" s="13" t="s">
        <v>19</v>
      </c>
      <c r="C16" s="14" t="s">
        <v>18</v>
      </c>
      <c r="D16" s="15">
        <v>5306000</v>
      </c>
      <c r="E16" s="15">
        <v>0</v>
      </c>
      <c r="F16" s="15">
        <v>0</v>
      </c>
      <c r="G16" s="15">
        <v>0</v>
      </c>
    </row>
    <row r="17" spans="1:7" s="16" customFormat="1" x14ac:dyDescent="0.2">
      <c r="A17" s="22">
        <v>7</v>
      </c>
      <c r="B17" s="13" t="s">
        <v>21</v>
      </c>
      <c r="C17" s="14" t="s">
        <v>20</v>
      </c>
      <c r="D17" s="15">
        <v>11866949.85</v>
      </c>
      <c r="E17" s="15">
        <v>18226778.199999999</v>
      </c>
      <c r="F17" s="15">
        <v>17942723.07</v>
      </c>
      <c r="G17" s="15">
        <f t="shared" si="0"/>
        <v>98.441550520431534</v>
      </c>
    </row>
    <row r="18" spans="1:7" s="16" customFormat="1" x14ac:dyDescent="0.2">
      <c r="A18" s="22">
        <v>8</v>
      </c>
      <c r="B18" s="13" t="s">
        <v>23</v>
      </c>
      <c r="C18" s="14" t="s">
        <v>22</v>
      </c>
      <c r="D18" s="15">
        <v>944500</v>
      </c>
      <c r="E18" s="15">
        <v>944500</v>
      </c>
      <c r="F18" s="15">
        <f>+F19</f>
        <v>944500</v>
      </c>
      <c r="G18" s="15">
        <f t="shared" si="0"/>
        <v>100</v>
      </c>
    </row>
    <row r="19" spans="1:7" s="16" customFormat="1" x14ac:dyDescent="0.2">
      <c r="A19" s="22">
        <v>9</v>
      </c>
      <c r="B19" s="13" t="s">
        <v>25</v>
      </c>
      <c r="C19" s="14" t="s">
        <v>24</v>
      </c>
      <c r="D19" s="15">
        <v>944500</v>
      </c>
      <c r="E19" s="15">
        <v>944500</v>
      </c>
      <c r="F19" s="15">
        <v>944500</v>
      </c>
      <c r="G19" s="15">
        <f t="shared" si="0"/>
        <v>100</v>
      </c>
    </row>
    <row r="20" spans="1:7" s="16" customFormat="1" ht="24" x14ac:dyDescent="0.2">
      <c r="A20" s="22">
        <v>10</v>
      </c>
      <c r="B20" s="13" t="s">
        <v>27</v>
      </c>
      <c r="C20" s="14" t="s">
        <v>26</v>
      </c>
      <c r="D20" s="15">
        <v>2697012</v>
      </c>
      <c r="E20" s="15">
        <v>2575740</v>
      </c>
      <c r="F20" s="15">
        <f>+F21+F22</f>
        <v>2567322.9900000002</v>
      </c>
      <c r="G20" s="15">
        <f t="shared" si="0"/>
        <v>99.673219734911143</v>
      </c>
    </row>
    <row r="21" spans="1:7" s="16" customFormat="1" ht="39" customHeight="1" x14ac:dyDescent="0.2">
      <c r="A21" s="22">
        <v>11</v>
      </c>
      <c r="B21" s="13" t="s">
        <v>29</v>
      </c>
      <c r="C21" s="14" t="s">
        <v>28</v>
      </c>
      <c r="D21" s="15">
        <v>1351300</v>
      </c>
      <c r="E21" s="15">
        <v>1351300</v>
      </c>
      <c r="F21" s="15">
        <v>1351299.99</v>
      </c>
      <c r="G21" s="15">
        <f t="shared" si="0"/>
        <v>99.999999259971887</v>
      </c>
    </row>
    <row r="22" spans="1:7" s="16" customFormat="1" x14ac:dyDescent="0.2">
      <c r="A22" s="22">
        <v>12</v>
      </c>
      <c r="B22" s="13" t="s">
        <v>31</v>
      </c>
      <c r="C22" s="14" t="s">
        <v>30</v>
      </c>
      <c r="D22" s="15">
        <v>1345712</v>
      </c>
      <c r="E22" s="15">
        <v>1224440</v>
      </c>
      <c r="F22" s="15">
        <v>1216023</v>
      </c>
      <c r="G22" s="15">
        <f t="shared" si="0"/>
        <v>99.312583711737616</v>
      </c>
    </row>
    <row r="23" spans="1:7" s="16" customFormat="1" x14ac:dyDescent="0.2">
      <c r="A23" s="22">
        <v>13</v>
      </c>
      <c r="B23" s="13" t="s">
        <v>33</v>
      </c>
      <c r="C23" s="14" t="s">
        <v>32</v>
      </c>
      <c r="D23" s="15">
        <v>18902341.75</v>
      </c>
      <c r="E23" s="15">
        <v>40617461.009999998</v>
      </c>
      <c r="F23" s="15">
        <f>+F24+F25+F26+F27+F28</f>
        <v>40520596.259999998</v>
      </c>
      <c r="G23" s="15">
        <f t="shared" si="0"/>
        <v>99.761519436244043</v>
      </c>
    </row>
    <row r="24" spans="1:7" s="16" customFormat="1" x14ac:dyDescent="0.2">
      <c r="A24" s="22">
        <v>14</v>
      </c>
      <c r="B24" s="13" t="s">
        <v>35</v>
      </c>
      <c r="C24" s="14" t="s">
        <v>34</v>
      </c>
      <c r="D24" s="15">
        <v>247600</v>
      </c>
      <c r="E24" s="15">
        <v>246861.2</v>
      </c>
      <c r="F24" s="15">
        <v>246861.2</v>
      </c>
      <c r="G24" s="15">
        <f t="shared" si="0"/>
        <v>100</v>
      </c>
    </row>
    <row r="25" spans="1:7" s="16" customFormat="1" x14ac:dyDescent="0.2">
      <c r="A25" s="22">
        <v>15</v>
      </c>
      <c r="B25" s="13" t="s">
        <v>37</v>
      </c>
      <c r="C25" s="14" t="s">
        <v>36</v>
      </c>
      <c r="D25" s="15">
        <v>601000</v>
      </c>
      <c r="E25" s="15">
        <v>601000</v>
      </c>
      <c r="F25" s="15">
        <v>601000</v>
      </c>
      <c r="G25" s="15">
        <f t="shared" si="0"/>
        <v>100</v>
      </c>
    </row>
    <row r="26" spans="1:7" s="16" customFormat="1" x14ac:dyDescent="0.2">
      <c r="A26" s="22">
        <v>16</v>
      </c>
      <c r="B26" s="13" t="s">
        <v>39</v>
      </c>
      <c r="C26" s="14" t="s">
        <v>38</v>
      </c>
      <c r="D26" s="15">
        <v>8143800</v>
      </c>
      <c r="E26" s="15">
        <v>8694714.7699999996</v>
      </c>
      <c r="F26" s="15">
        <v>8643551.6699999999</v>
      </c>
      <c r="G26" s="15">
        <f t="shared" si="0"/>
        <v>99.411560915413446</v>
      </c>
    </row>
    <row r="27" spans="1:7" s="16" customFormat="1" x14ac:dyDescent="0.2">
      <c r="A27" s="22">
        <v>17</v>
      </c>
      <c r="B27" s="13" t="s">
        <v>41</v>
      </c>
      <c r="C27" s="14" t="s">
        <v>40</v>
      </c>
      <c r="D27" s="15">
        <v>6293941.75</v>
      </c>
      <c r="E27" s="15">
        <v>22514755.75</v>
      </c>
      <c r="F27" s="15">
        <v>22514748.100000001</v>
      </c>
      <c r="G27" s="15">
        <f t="shared" si="0"/>
        <v>99.999966022282976</v>
      </c>
    </row>
    <row r="28" spans="1:7" s="16" customFormat="1" ht="30.75" customHeight="1" x14ac:dyDescent="0.2">
      <c r="A28" s="22">
        <v>18</v>
      </c>
      <c r="B28" s="13" t="s">
        <v>43</v>
      </c>
      <c r="C28" s="14" t="s">
        <v>42</v>
      </c>
      <c r="D28" s="15">
        <v>3616000</v>
      </c>
      <c r="E28" s="15">
        <v>8560129.2899999991</v>
      </c>
      <c r="F28" s="15">
        <v>8514435.2899999991</v>
      </c>
      <c r="G28" s="15">
        <f t="shared" si="0"/>
        <v>99.466199651290538</v>
      </c>
    </row>
    <row r="29" spans="1:7" s="16" customFormat="1" ht="21.75" customHeight="1" x14ac:dyDescent="0.2">
      <c r="A29" s="22">
        <v>19</v>
      </c>
      <c r="B29" s="13" t="s">
        <v>45</v>
      </c>
      <c r="C29" s="14" t="s">
        <v>44</v>
      </c>
      <c r="D29" s="15">
        <v>51052618.399999999</v>
      </c>
      <c r="E29" s="15">
        <v>49367819.060000002</v>
      </c>
      <c r="F29" s="15">
        <f>+F30+F31+F32+F33</f>
        <v>44824113.370000005</v>
      </c>
      <c r="G29" s="15">
        <f t="shared" si="0"/>
        <v>90.796219528195635</v>
      </c>
    </row>
    <row r="30" spans="1:7" s="16" customFormat="1" x14ac:dyDescent="0.2">
      <c r="A30" s="22">
        <v>20</v>
      </c>
      <c r="B30" s="13" t="s">
        <v>47</v>
      </c>
      <c r="C30" s="14" t="s">
        <v>46</v>
      </c>
      <c r="D30" s="15">
        <v>1956692.15</v>
      </c>
      <c r="E30" s="15">
        <v>3666109.11</v>
      </c>
      <c r="F30" s="15">
        <v>3167808.16</v>
      </c>
      <c r="G30" s="15">
        <f t="shared" si="0"/>
        <v>86.407907264931367</v>
      </c>
    </row>
    <row r="31" spans="1:7" s="16" customFormat="1" x14ac:dyDescent="0.2">
      <c r="A31" s="22">
        <v>21</v>
      </c>
      <c r="B31" s="13" t="s">
        <v>49</v>
      </c>
      <c r="C31" s="14" t="s">
        <v>48</v>
      </c>
      <c r="D31" s="15">
        <v>24028800</v>
      </c>
      <c r="E31" s="15">
        <v>8977612</v>
      </c>
      <c r="F31" s="15">
        <v>8922654.7100000009</v>
      </c>
      <c r="G31" s="15">
        <f t="shared" si="0"/>
        <v>99.38784066408752</v>
      </c>
    </row>
    <row r="32" spans="1:7" s="16" customFormat="1" x14ac:dyDescent="0.2">
      <c r="A32" s="22">
        <v>22</v>
      </c>
      <c r="B32" s="13" t="s">
        <v>51</v>
      </c>
      <c r="C32" s="14" t="s">
        <v>50</v>
      </c>
      <c r="D32" s="15">
        <v>11747059</v>
      </c>
      <c r="E32" s="15">
        <v>13008984.66</v>
      </c>
      <c r="F32" s="15">
        <v>12987992.939999999</v>
      </c>
      <c r="G32" s="15">
        <f t="shared" si="0"/>
        <v>99.838636753377486</v>
      </c>
    </row>
    <row r="33" spans="1:7" s="16" customFormat="1" ht="27.75" customHeight="1" x14ac:dyDescent="0.2">
      <c r="A33" s="22">
        <v>23</v>
      </c>
      <c r="B33" s="13" t="s">
        <v>53</v>
      </c>
      <c r="C33" s="14" t="s">
        <v>52</v>
      </c>
      <c r="D33" s="15">
        <v>13320067.25</v>
      </c>
      <c r="E33" s="15">
        <v>23715113.289999999</v>
      </c>
      <c r="F33" s="15">
        <v>19745657.559999999</v>
      </c>
      <c r="G33" s="15">
        <f t="shared" si="0"/>
        <v>83.261915380881561</v>
      </c>
    </row>
    <row r="34" spans="1:7" s="16" customFormat="1" x14ac:dyDescent="0.2">
      <c r="A34" s="22">
        <v>24</v>
      </c>
      <c r="B34" s="13" t="s">
        <v>55</v>
      </c>
      <c r="C34" s="14" t="s">
        <v>54</v>
      </c>
      <c r="D34" s="15">
        <v>526417987.49000001</v>
      </c>
      <c r="E34" s="15">
        <v>626465045.97000003</v>
      </c>
      <c r="F34" s="15">
        <f>+F35+F36+F37+F38</f>
        <v>613502991.46999991</v>
      </c>
      <c r="G34" s="15">
        <f t="shared" si="0"/>
        <v>97.930921352534511</v>
      </c>
    </row>
    <row r="35" spans="1:7" s="16" customFormat="1" x14ac:dyDescent="0.2">
      <c r="A35" s="22">
        <v>25</v>
      </c>
      <c r="B35" s="13" t="s">
        <v>57</v>
      </c>
      <c r="C35" s="14" t="s">
        <v>56</v>
      </c>
      <c r="D35" s="15">
        <v>194004126.30000001</v>
      </c>
      <c r="E35" s="15">
        <v>268871758.66000003</v>
      </c>
      <c r="F35" s="15">
        <v>263454407.66999999</v>
      </c>
      <c r="G35" s="15">
        <f t="shared" si="0"/>
        <v>97.985154328963759</v>
      </c>
    </row>
    <row r="36" spans="1:7" s="16" customFormat="1" x14ac:dyDescent="0.2">
      <c r="A36" s="22">
        <v>26</v>
      </c>
      <c r="B36" s="13" t="s">
        <v>59</v>
      </c>
      <c r="C36" s="14" t="s">
        <v>58</v>
      </c>
      <c r="D36" s="15">
        <v>278765745.66000003</v>
      </c>
      <c r="E36" s="15">
        <v>292700689.49000001</v>
      </c>
      <c r="F36" s="15">
        <v>290574322.75</v>
      </c>
      <c r="G36" s="15">
        <f t="shared" si="0"/>
        <v>99.273535452306248</v>
      </c>
    </row>
    <row r="37" spans="1:7" s="16" customFormat="1" ht="17.25" customHeight="1" x14ac:dyDescent="0.2">
      <c r="A37" s="22">
        <v>27</v>
      </c>
      <c r="B37" s="13" t="s">
        <v>61</v>
      </c>
      <c r="C37" s="14" t="s">
        <v>60</v>
      </c>
      <c r="D37" s="15">
        <v>19684489.629999999</v>
      </c>
      <c r="E37" s="15">
        <v>30345909.16</v>
      </c>
      <c r="F37" s="15">
        <v>25121251.390000001</v>
      </c>
      <c r="G37" s="15">
        <f t="shared" si="0"/>
        <v>82.782991465331335</v>
      </c>
    </row>
    <row r="38" spans="1:7" s="16" customFormat="1" ht="17.25" customHeight="1" x14ac:dyDescent="0.2">
      <c r="A38" s="22">
        <v>28</v>
      </c>
      <c r="B38" s="13" t="s">
        <v>63</v>
      </c>
      <c r="C38" s="14" t="s">
        <v>62</v>
      </c>
      <c r="D38" s="15">
        <v>33963625.899999999</v>
      </c>
      <c r="E38" s="15">
        <v>34546688.659999996</v>
      </c>
      <c r="F38" s="15">
        <v>34353009.659999996</v>
      </c>
      <c r="G38" s="15">
        <f t="shared" si="0"/>
        <v>99.43937029130015</v>
      </c>
    </row>
    <row r="39" spans="1:7" s="16" customFormat="1" x14ac:dyDescent="0.2">
      <c r="A39" s="22">
        <v>29</v>
      </c>
      <c r="B39" s="13" t="s">
        <v>65</v>
      </c>
      <c r="C39" s="14" t="s">
        <v>64</v>
      </c>
      <c r="D39" s="15">
        <v>36161662.490000002</v>
      </c>
      <c r="E39" s="15">
        <v>40642501.369999997</v>
      </c>
      <c r="F39" s="15">
        <f>+F40+F41</f>
        <v>40587367.950000003</v>
      </c>
      <c r="G39" s="15">
        <f t="shared" si="0"/>
        <v>99.864345406553426</v>
      </c>
    </row>
    <row r="40" spans="1:7" s="16" customFormat="1" x14ac:dyDescent="0.2">
      <c r="A40" s="22">
        <v>30</v>
      </c>
      <c r="B40" s="13" t="s">
        <v>67</v>
      </c>
      <c r="C40" s="14" t="s">
        <v>66</v>
      </c>
      <c r="D40" s="15">
        <v>31581682.120000001</v>
      </c>
      <c r="E40" s="15">
        <v>35822113.219999999</v>
      </c>
      <c r="F40" s="15">
        <v>35769078.700000003</v>
      </c>
      <c r="G40" s="15">
        <f t="shared" si="0"/>
        <v>99.851950331142419</v>
      </c>
    </row>
    <row r="41" spans="1:7" s="16" customFormat="1" ht="27.75" customHeight="1" x14ac:dyDescent="0.2">
      <c r="A41" s="22">
        <v>31</v>
      </c>
      <c r="B41" s="13" t="s">
        <v>69</v>
      </c>
      <c r="C41" s="14" t="s">
        <v>68</v>
      </c>
      <c r="D41" s="15">
        <v>4579980.37</v>
      </c>
      <c r="E41" s="15">
        <v>4820388.1500000004</v>
      </c>
      <c r="F41" s="15">
        <v>4818289.25</v>
      </c>
      <c r="G41" s="15">
        <f t="shared" si="0"/>
        <v>99.956457863253178</v>
      </c>
    </row>
    <row r="42" spans="1:7" s="16" customFormat="1" x14ac:dyDescent="0.2">
      <c r="A42" s="22">
        <v>32</v>
      </c>
      <c r="B42" s="13" t="s">
        <v>71</v>
      </c>
      <c r="C42" s="14" t="s">
        <v>70</v>
      </c>
      <c r="D42" s="15">
        <v>107600</v>
      </c>
      <c r="E42" s="15">
        <v>108000</v>
      </c>
      <c r="F42" s="15">
        <f>+F43</f>
        <v>0</v>
      </c>
      <c r="G42" s="15">
        <f t="shared" si="0"/>
        <v>0</v>
      </c>
    </row>
    <row r="43" spans="1:7" s="16" customFormat="1" x14ac:dyDescent="0.2">
      <c r="A43" s="22">
        <v>33</v>
      </c>
      <c r="B43" s="13" t="s">
        <v>73</v>
      </c>
      <c r="C43" s="14" t="s">
        <v>72</v>
      </c>
      <c r="D43" s="15">
        <v>107600</v>
      </c>
      <c r="E43" s="15">
        <v>108000</v>
      </c>
      <c r="F43" s="15">
        <v>0</v>
      </c>
      <c r="G43" s="15">
        <f t="shared" si="0"/>
        <v>0</v>
      </c>
    </row>
    <row r="44" spans="1:7" s="16" customFormat="1" x14ac:dyDescent="0.2">
      <c r="A44" s="22">
        <v>34</v>
      </c>
      <c r="B44" s="13" t="s">
        <v>75</v>
      </c>
      <c r="C44" s="14" t="s">
        <v>74</v>
      </c>
      <c r="D44" s="15">
        <v>248413510</v>
      </c>
      <c r="E44" s="15">
        <v>253843521.19999999</v>
      </c>
      <c r="F44" s="15">
        <f>+F45+F46+F47+F48+F49</f>
        <v>243410000.52999997</v>
      </c>
      <c r="G44" s="15">
        <f t="shared" si="0"/>
        <v>95.889782563416475</v>
      </c>
    </row>
    <row r="45" spans="1:7" s="16" customFormat="1" x14ac:dyDescent="0.2">
      <c r="A45" s="22">
        <v>35</v>
      </c>
      <c r="B45" s="13" t="s">
        <v>77</v>
      </c>
      <c r="C45" s="14" t="s">
        <v>76</v>
      </c>
      <c r="D45" s="15">
        <v>763910</v>
      </c>
      <c r="E45" s="15">
        <v>642022.22</v>
      </c>
      <c r="F45" s="15">
        <v>633135.54</v>
      </c>
      <c r="G45" s="15">
        <f t="shared" si="0"/>
        <v>98.615829838412765</v>
      </c>
    </row>
    <row r="46" spans="1:7" s="16" customFormat="1" ht="17.25" customHeight="1" x14ac:dyDescent="0.2">
      <c r="A46" s="22">
        <v>36</v>
      </c>
      <c r="B46" s="13" t="s">
        <v>79</v>
      </c>
      <c r="C46" s="14" t="s">
        <v>78</v>
      </c>
      <c r="D46" s="15">
        <v>34470500</v>
      </c>
      <c r="E46" s="15">
        <v>33414000</v>
      </c>
      <c r="F46" s="15">
        <v>33414000</v>
      </c>
      <c r="G46" s="15">
        <f t="shared" si="0"/>
        <v>100</v>
      </c>
    </row>
    <row r="47" spans="1:7" s="16" customFormat="1" x14ac:dyDescent="0.2">
      <c r="A47" s="22">
        <v>37</v>
      </c>
      <c r="B47" s="13" t="s">
        <v>81</v>
      </c>
      <c r="C47" s="14" t="s">
        <v>80</v>
      </c>
      <c r="D47" s="15">
        <v>186889600</v>
      </c>
      <c r="E47" s="15">
        <v>198368798.97999999</v>
      </c>
      <c r="F47" s="15">
        <v>188255020.72</v>
      </c>
      <c r="G47" s="15">
        <f t="shared" si="0"/>
        <v>94.901527703951231</v>
      </c>
    </row>
    <row r="48" spans="1:7" s="16" customFormat="1" x14ac:dyDescent="0.2">
      <c r="A48" s="22">
        <v>38</v>
      </c>
      <c r="B48" s="13" t="s">
        <v>83</v>
      </c>
      <c r="C48" s="14" t="s">
        <v>82</v>
      </c>
      <c r="D48" s="15">
        <v>9100400</v>
      </c>
      <c r="E48" s="15">
        <v>4388000</v>
      </c>
      <c r="F48" s="15">
        <v>4096689.57</v>
      </c>
      <c r="G48" s="15">
        <f t="shared" ref="G48:G54" si="1">+F48/E48*100</f>
        <v>93.361202597994534</v>
      </c>
    </row>
    <row r="49" spans="1:7" s="16" customFormat="1" ht="20.25" customHeight="1" x14ac:dyDescent="0.2">
      <c r="A49" s="22">
        <v>39</v>
      </c>
      <c r="B49" s="13" t="s">
        <v>85</v>
      </c>
      <c r="C49" s="14" t="s">
        <v>84</v>
      </c>
      <c r="D49" s="15">
        <v>17189100</v>
      </c>
      <c r="E49" s="15">
        <v>17030700</v>
      </c>
      <c r="F49" s="15">
        <v>17011154.699999999</v>
      </c>
      <c r="G49" s="15">
        <f t="shared" si="1"/>
        <v>99.88523489932885</v>
      </c>
    </row>
    <row r="50" spans="1:7" s="16" customFormat="1" ht="18" customHeight="1" x14ac:dyDescent="0.2">
      <c r="A50" s="22">
        <v>40</v>
      </c>
      <c r="B50" s="13" t="s">
        <v>87</v>
      </c>
      <c r="C50" s="14" t="s">
        <v>86</v>
      </c>
      <c r="D50" s="15">
        <v>32765040.02</v>
      </c>
      <c r="E50" s="15">
        <v>31342983.02</v>
      </c>
      <c r="F50" s="15">
        <f>+F51</f>
        <v>31320680.609999999</v>
      </c>
      <c r="G50" s="15">
        <f t="shared" si="1"/>
        <v>99.928844009564216</v>
      </c>
    </row>
    <row r="51" spans="1:7" s="16" customFormat="1" ht="21" customHeight="1" x14ac:dyDescent="0.2">
      <c r="A51" s="22">
        <v>41</v>
      </c>
      <c r="B51" s="13" t="s">
        <v>89</v>
      </c>
      <c r="C51" s="14" t="s">
        <v>88</v>
      </c>
      <c r="D51" s="15">
        <v>32765040.02</v>
      </c>
      <c r="E51" s="15">
        <v>31342983.02</v>
      </c>
      <c r="F51" s="15">
        <v>31320680.609999999</v>
      </c>
      <c r="G51" s="15">
        <f t="shared" si="1"/>
        <v>99.928844009564216</v>
      </c>
    </row>
    <row r="52" spans="1:7" s="16" customFormat="1" ht="32.25" customHeight="1" x14ac:dyDescent="0.2">
      <c r="A52" s="22">
        <v>42</v>
      </c>
      <c r="B52" s="13" t="s">
        <v>91</v>
      </c>
      <c r="C52" s="14" t="s">
        <v>90</v>
      </c>
      <c r="D52" s="15">
        <v>1500000</v>
      </c>
      <c r="E52" s="15">
        <v>0</v>
      </c>
      <c r="F52" s="15">
        <f>+F53</f>
        <v>0</v>
      </c>
      <c r="G52" s="15">
        <v>0</v>
      </c>
    </row>
    <row r="53" spans="1:7" s="16" customFormat="1" ht="27" customHeight="1" x14ac:dyDescent="0.2">
      <c r="A53" s="22">
        <v>43</v>
      </c>
      <c r="B53" s="13" t="s">
        <v>93</v>
      </c>
      <c r="C53" s="14" t="s">
        <v>92</v>
      </c>
      <c r="D53" s="15">
        <v>1500000</v>
      </c>
      <c r="E53" s="15">
        <v>0</v>
      </c>
      <c r="F53" s="15">
        <v>0</v>
      </c>
      <c r="G53" s="15">
        <v>0</v>
      </c>
    </row>
    <row r="54" spans="1:7" s="16" customFormat="1" x14ac:dyDescent="0.2">
      <c r="A54" s="22">
        <v>44</v>
      </c>
      <c r="B54" s="17" t="s">
        <v>100</v>
      </c>
      <c r="C54" s="17"/>
      <c r="D54" s="18">
        <f>+D52+D50+D44+D42+D39+D34+D29+D23+D20+D18+D11</f>
        <v>974331000</v>
      </c>
      <c r="E54" s="18">
        <f>+E52+E50+E44+E42+E39+E34+E29+E23+E20+E18+E11</f>
        <v>1107484234.4899998</v>
      </c>
      <c r="F54" s="18">
        <f>+F52+F50+F44+F42+F39+F34+F29+F23+F20+F18+F11</f>
        <v>1077841306.3999999</v>
      </c>
      <c r="G54" s="19">
        <f t="shared" si="1"/>
        <v>97.323399542238135</v>
      </c>
    </row>
  </sheetData>
  <mergeCells count="12">
    <mergeCell ref="A8:A9"/>
    <mergeCell ref="B8:B9"/>
    <mergeCell ref="C8:C9"/>
    <mergeCell ref="D8:D9"/>
    <mergeCell ref="E8:E9"/>
    <mergeCell ref="B6:G6"/>
    <mergeCell ref="F8:F9"/>
    <mergeCell ref="G8:G9"/>
    <mergeCell ref="E1:G1"/>
    <mergeCell ref="E2:G2"/>
    <mergeCell ref="E3:G3"/>
    <mergeCell ref="E4:G4"/>
  </mergeCells>
  <pageMargins left="0.98425196850393704" right="0.39370078740157483" top="0.39370078740157483" bottom="0.39370078740157483" header="0.19685039370078741" footer="0.19685039370078741"/>
  <pageSetup paperSize="9" scale="75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2015-03-30T10:13:03Z</cp:lastPrinted>
  <dcterms:created xsi:type="dcterms:W3CDTF">1996-10-08T23:32:33Z</dcterms:created>
  <dcterms:modified xsi:type="dcterms:W3CDTF">2015-03-30T10:16:41Z</dcterms:modified>
</cp:coreProperties>
</file>