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рил 2" sheetId="2" r:id="rId1"/>
  </sheets>
  <calcPr calcId="125725"/>
</workbook>
</file>

<file path=xl/calcChain.xml><?xml version="1.0" encoding="utf-8"?>
<calcChain xmlns="http://schemas.openxmlformats.org/spreadsheetml/2006/main">
  <c r="D12" i="2"/>
  <c r="D8" l="1"/>
  <c r="D17"/>
  <c r="D21"/>
  <c r="E16"/>
  <c r="E12" s="1"/>
  <c r="F16"/>
  <c r="D16"/>
  <c r="G36"/>
  <c r="E32"/>
  <c r="F32"/>
  <c r="D32"/>
  <c r="E27"/>
  <c r="F27"/>
  <c r="D27"/>
  <c r="G27" s="1"/>
  <c r="G31"/>
  <c r="E22"/>
  <c r="F22"/>
  <c r="D22"/>
  <c r="G26"/>
  <c r="G22" s="1"/>
  <c r="G21"/>
  <c r="E17"/>
  <c r="F17"/>
  <c r="G11"/>
  <c r="G15"/>
  <c r="G20"/>
  <c r="F12" l="1"/>
  <c r="F8" s="1"/>
  <c r="G32"/>
  <c r="G16" s="1"/>
  <c r="G12" s="1"/>
  <c r="G8" s="1"/>
  <c r="E8"/>
  <c r="G17"/>
</calcChain>
</file>

<file path=xl/sharedStrings.xml><?xml version="1.0" encoding="utf-8"?>
<sst xmlns="http://schemas.openxmlformats.org/spreadsheetml/2006/main" count="48" uniqueCount="25">
  <si>
    <t>Подпрограмма 2</t>
  </si>
  <si>
    <t>Подпрограмма 1</t>
  </si>
  <si>
    <t>Подпрограмма 3</t>
  </si>
  <si>
    <t>Статус</t>
  </si>
  <si>
    <t>Ответственный исполнитель, соисполнитель</t>
  </si>
  <si>
    <t>Оценка расходов (тыс.руб.), годы</t>
  </si>
  <si>
    <t>Итого на период</t>
  </si>
  <si>
    <t>Всего</t>
  </si>
  <si>
    <t>в том числе</t>
  </si>
  <si>
    <t>краевой бюджет</t>
  </si>
  <si>
    <t>внебюджетные источники</t>
  </si>
  <si>
    <t>бюджет города</t>
  </si>
  <si>
    <t>Наименование муниципальной программы, подпрограммы муниципальной программы</t>
  </si>
  <si>
    <t>Отдел спорта, туризма и молодежной политики Администрации города Шарыпово</t>
  </si>
  <si>
    <t>Муниципальная программа</t>
  </si>
  <si>
    <t>Начальник отдела СТиМП Администрации города Шарыпово</t>
  </si>
  <si>
    <t>Л.А. Когданина</t>
  </si>
  <si>
    <t>Развитие физической культуры и спорта в городе Шарыпово» на 2014-2016 годы</t>
  </si>
  <si>
    <t>«Формирование здорового образа жизни через развитие массовой физической культуры и спорта»</t>
  </si>
  <si>
    <t>«Развитие детско-юношеского спорта и системы подготовки спортивного резерва»</t>
  </si>
  <si>
    <t>«Развитие массовых видов спорта среди детей и подростков в системе подготовки спортивного резерва»</t>
  </si>
  <si>
    <t>«Управление развитием отрасли физической культуры и спорта»</t>
  </si>
  <si>
    <t>Подпрограмма 4</t>
  </si>
  <si>
    <t>Информация о ресурсном обеспечении и прогнозной оценке расходов на реализацию муниципальнной программы "Развитие физической культуры и спорта в городе Шарыпово» на 2014-2016 годы с учетом источников финансирования, в том числе средств краевого бюджета и бюджета города Шарыпово</t>
  </si>
  <si>
    <t>Приложение №1 к Постановлению Администрации города Шарыпово от    21.03.2014         №              67                                   Приложение № 4 к муниципальной программе "Развитие физичекой культуры и спорта в городе Шарыпово" на 2014-2016 годы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</si>
</sst>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D6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1" fillId="0" borderId="7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4" fontId="1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D6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8"/>
  <sheetViews>
    <sheetView tabSelected="1" topLeftCell="C1" workbookViewId="0">
      <selection activeCell="E1" sqref="E1:G3"/>
    </sheetView>
  </sheetViews>
  <sheetFormatPr defaultRowHeight="12.75"/>
  <cols>
    <col min="1" max="1" width="20.5703125" style="19" customWidth="1"/>
    <col min="2" max="2" width="35" style="19" customWidth="1"/>
    <col min="3" max="3" width="40.85546875" style="19" customWidth="1"/>
    <col min="4" max="4" width="14.7109375" style="3" customWidth="1"/>
    <col min="5" max="5" width="13.85546875" style="3" customWidth="1"/>
    <col min="6" max="6" width="13.5703125" style="3" customWidth="1"/>
    <col min="7" max="7" width="13.28515625" style="3" customWidth="1"/>
    <col min="8" max="16384" width="9.140625" style="19"/>
  </cols>
  <sheetData>
    <row r="1" spans="1:9" ht="15" customHeight="1">
      <c r="D1" s="18"/>
      <c r="E1" s="28" t="s">
        <v>24</v>
      </c>
      <c r="F1" s="28"/>
      <c r="G1" s="28"/>
    </row>
    <row r="2" spans="1:9" ht="11.25" customHeight="1">
      <c r="C2" s="4"/>
      <c r="D2" s="18"/>
      <c r="E2" s="28"/>
      <c r="F2" s="28"/>
      <c r="G2" s="28"/>
    </row>
    <row r="3" spans="1:9" ht="37.5" customHeight="1">
      <c r="E3" s="28"/>
      <c r="F3" s="28"/>
      <c r="G3" s="28"/>
    </row>
    <row r="4" spans="1:9" ht="69.75" customHeight="1">
      <c r="A4" s="29" t="s">
        <v>23</v>
      </c>
      <c r="B4" s="29"/>
      <c r="C4" s="29"/>
      <c r="D4" s="29"/>
      <c r="E4" s="29"/>
      <c r="F4" s="29"/>
      <c r="G4" s="29"/>
    </row>
    <row r="6" spans="1:9">
      <c r="A6" s="30" t="s">
        <v>3</v>
      </c>
      <c r="B6" s="30" t="s">
        <v>12</v>
      </c>
      <c r="C6" s="30" t="s">
        <v>4</v>
      </c>
      <c r="D6" s="32" t="s">
        <v>5</v>
      </c>
      <c r="E6" s="33"/>
      <c r="F6" s="33"/>
      <c r="G6" s="34"/>
    </row>
    <row r="7" spans="1:9" ht="25.5">
      <c r="A7" s="31"/>
      <c r="B7" s="31"/>
      <c r="C7" s="31"/>
      <c r="D7" s="10">
        <v>2014</v>
      </c>
      <c r="E7" s="10">
        <v>2015</v>
      </c>
      <c r="F7" s="10">
        <v>2016</v>
      </c>
      <c r="G7" s="2" t="s">
        <v>6</v>
      </c>
    </row>
    <row r="8" spans="1:9" ht="25.5">
      <c r="A8" s="20" t="s">
        <v>14</v>
      </c>
      <c r="B8" s="21" t="s">
        <v>17</v>
      </c>
      <c r="C8" s="7" t="s">
        <v>7</v>
      </c>
      <c r="D8" s="22">
        <f>SUM(D11:D12)</f>
        <v>54333.42</v>
      </c>
      <c r="E8" s="22">
        <f>SUM(E11:E12)</f>
        <v>56297.110000000008</v>
      </c>
      <c r="F8" s="22">
        <f>SUM(F11:F12)</f>
        <v>56297.110000000008</v>
      </c>
      <c r="G8" s="22">
        <f>SUM(G11:G12)</f>
        <v>166927.64000000001</v>
      </c>
      <c r="H8" s="3"/>
      <c r="I8" s="8"/>
    </row>
    <row r="9" spans="1:9">
      <c r="A9" s="1"/>
      <c r="B9" s="1"/>
      <c r="C9" s="7" t="s">
        <v>8</v>
      </c>
      <c r="D9" s="5"/>
      <c r="E9" s="5"/>
      <c r="F9" s="5"/>
      <c r="G9" s="6"/>
    </row>
    <row r="10" spans="1:9">
      <c r="A10" s="1"/>
      <c r="B10" s="1"/>
      <c r="C10" s="7" t="s">
        <v>9</v>
      </c>
      <c r="D10" s="5"/>
      <c r="E10" s="5"/>
      <c r="F10" s="5"/>
      <c r="G10" s="6"/>
    </row>
    <row r="11" spans="1:9">
      <c r="A11" s="1"/>
      <c r="B11" s="1"/>
      <c r="C11" s="7" t="s">
        <v>10</v>
      </c>
      <c r="D11" s="11">
        <v>3000</v>
      </c>
      <c r="E11" s="11">
        <v>3000</v>
      </c>
      <c r="F11" s="11">
        <v>3000</v>
      </c>
      <c r="G11" s="12">
        <f>SUM(D11:F11)</f>
        <v>9000</v>
      </c>
    </row>
    <row r="12" spans="1:9">
      <c r="A12" s="20"/>
      <c r="B12" s="20"/>
      <c r="C12" s="7" t="s">
        <v>11</v>
      </c>
      <c r="D12" s="23">
        <f>SUM(D16)</f>
        <v>51333.42</v>
      </c>
      <c r="E12" s="23">
        <f>SUM(E16)</f>
        <v>53297.110000000008</v>
      </c>
      <c r="F12" s="23">
        <f>SUM(F16)</f>
        <v>53297.110000000008</v>
      </c>
      <c r="G12" s="22">
        <f>SUM(G16)</f>
        <v>157927.64000000001</v>
      </c>
    </row>
    <row r="13" spans="1:9" ht="26.25" customHeight="1">
      <c r="A13" s="1"/>
      <c r="B13" s="1"/>
      <c r="C13" s="9" t="s">
        <v>13</v>
      </c>
      <c r="D13" s="11"/>
      <c r="E13" s="11"/>
      <c r="F13" s="11"/>
      <c r="G13" s="12"/>
    </row>
    <row r="14" spans="1:9">
      <c r="A14" s="1"/>
      <c r="B14" s="1"/>
      <c r="C14" s="7" t="s">
        <v>9</v>
      </c>
      <c r="D14" s="11"/>
      <c r="E14" s="11"/>
      <c r="F14" s="11"/>
      <c r="G14" s="12"/>
    </row>
    <row r="15" spans="1:9">
      <c r="A15" s="1"/>
      <c r="B15" s="1"/>
      <c r="C15" s="7" t="s">
        <v>10</v>
      </c>
      <c r="D15" s="11">
        <v>3000</v>
      </c>
      <c r="E15" s="11">
        <v>3000</v>
      </c>
      <c r="F15" s="11">
        <v>3000</v>
      </c>
      <c r="G15" s="12">
        <f>SUM(D15:F15)</f>
        <v>9000</v>
      </c>
    </row>
    <row r="16" spans="1:9">
      <c r="A16" s="20"/>
      <c r="B16" s="20"/>
      <c r="C16" s="7" t="s">
        <v>11</v>
      </c>
      <c r="D16" s="23">
        <f>D21+D26+D31+D36</f>
        <v>51333.42</v>
      </c>
      <c r="E16" s="23">
        <f t="shared" ref="E16:F16" si="0">E21+E26+E31+E36</f>
        <v>53297.110000000008</v>
      </c>
      <c r="F16" s="23">
        <f t="shared" si="0"/>
        <v>53297.110000000008</v>
      </c>
      <c r="G16" s="22">
        <f>SUM(G21+G22+G27+G32)</f>
        <v>157927.64000000001</v>
      </c>
    </row>
    <row r="17" spans="1:8" ht="38.25">
      <c r="A17" s="20" t="s">
        <v>1</v>
      </c>
      <c r="B17" s="24" t="s">
        <v>18</v>
      </c>
      <c r="C17" s="7" t="s">
        <v>7</v>
      </c>
      <c r="D17" s="17">
        <f>SUM(D20:D21)</f>
        <v>33749.54</v>
      </c>
      <c r="E17" s="22">
        <f>SUM(E20:E21)</f>
        <v>36459.01</v>
      </c>
      <c r="F17" s="22">
        <f>SUM(F20:F21)</f>
        <v>36459.01</v>
      </c>
      <c r="G17" s="17">
        <f>SUM(G20:G21)</f>
        <v>106667.56</v>
      </c>
      <c r="H17" s="3"/>
    </row>
    <row r="18" spans="1:8">
      <c r="A18" s="1"/>
      <c r="B18" s="1"/>
      <c r="C18" s="7" t="s">
        <v>8</v>
      </c>
      <c r="D18" s="11"/>
      <c r="E18" s="11"/>
      <c r="F18" s="11"/>
      <c r="G18" s="12"/>
    </row>
    <row r="19" spans="1:8">
      <c r="A19" s="1"/>
      <c r="B19" s="1"/>
      <c r="C19" s="7" t="s">
        <v>9</v>
      </c>
      <c r="D19" s="13"/>
      <c r="E19" s="11"/>
      <c r="F19" s="11"/>
      <c r="G19" s="12"/>
    </row>
    <row r="20" spans="1:8">
      <c r="A20" s="1"/>
      <c r="B20" s="1"/>
      <c r="C20" s="7" t="s">
        <v>10</v>
      </c>
      <c r="D20" s="11">
        <v>3000</v>
      </c>
      <c r="E20" s="11">
        <v>3000</v>
      </c>
      <c r="F20" s="11">
        <v>3000</v>
      </c>
      <c r="G20" s="12">
        <f>SUM(D20:F20)</f>
        <v>9000</v>
      </c>
    </row>
    <row r="21" spans="1:8">
      <c r="A21" s="20"/>
      <c r="B21" s="20"/>
      <c r="C21" s="7" t="s">
        <v>11</v>
      </c>
      <c r="D21" s="16">
        <f>30449.54+300</f>
        <v>30749.54</v>
      </c>
      <c r="E21" s="23">
        <v>33459.01</v>
      </c>
      <c r="F21" s="23">
        <v>33459.01</v>
      </c>
      <c r="G21" s="17">
        <f>SUM(D21:F21)</f>
        <v>97667.56</v>
      </c>
      <c r="H21" s="3"/>
    </row>
    <row r="22" spans="1:8" ht="38.25">
      <c r="A22" s="20" t="s">
        <v>0</v>
      </c>
      <c r="B22" s="24" t="s">
        <v>19</v>
      </c>
      <c r="C22" s="7" t="s">
        <v>7</v>
      </c>
      <c r="D22" s="14">
        <f>SUM(D23:D26)</f>
        <v>9288.77</v>
      </c>
      <c r="E22" s="6">
        <f t="shared" ref="E22:F22" si="1">SUM(E23:E26)</f>
        <v>9266.85</v>
      </c>
      <c r="F22" s="6">
        <f t="shared" si="1"/>
        <v>9266.85</v>
      </c>
      <c r="G22" s="14">
        <f>SUM(G24:G26)</f>
        <v>27822.47</v>
      </c>
    </row>
    <row r="23" spans="1:8">
      <c r="A23" s="1"/>
      <c r="B23" s="1"/>
      <c r="C23" s="7" t="s">
        <v>8</v>
      </c>
      <c r="D23" s="11"/>
      <c r="E23" s="11"/>
      <c r="F23" s="11"/>
      <c r="G23" s="12"/>
    </row>
    <row r="24" spans="1:8">
      <c r="A24" s="1"/>
      <c r="B24" s="1"/>
      <c r="C24" s="7" t="s">
        <v>9</v>
      </c>
      <c r="D24" s="11"/>
      <c r="E24" s="11"/>
      <c r="F24" s="11"/>
      <c r="G24" s="12"/>
    </row>
    <row r="25" spans="1:8">
      <c r="A25" s="1"/>
      <c r="B25" s="1"/>
      <c r="C25" s="7" t="s">
        <v>10</v>
      </c>
      <c r="D25" s="11"/>
      <c r="E25" s="11"/>
      <c r="F25" s="11"/>
      <c r="G25" s="12"/>
    </row>
    <row r="26" spans="1:8">
      <c r="A26" s="20"/>
      <c r="B26" s="20"/>
      <c r="C26" s="7" t="s">
        <v>11</v>
      </c>
      <c r="D26" s="15">
        <v>9288.77</v>
      </c>
      <c r="E26" s="5">
        <v>9266.85</v>
      </c>
      <c r="F26" s="5">
        <v>9266.85</v>
      </c>
      <c r="G26" s="14">
        <f>SUM(D26:F26)</f>
        <v>27822.47</v>
      </c>
    </row>
    <row r="27" spans="1:8" ht="38.25">
      <c r="A27" s="20" t="s">
        <v>2</v>
      </c>
      <c r="B27" s="24" t="s">
        <v>20</v>
      </c>
      <c r="C27" s="7" t="s">
        <v>7</v>
      </c>
      <c r="D27" s="14">
        <f>SUM(D28:D31)</f>
        <v>8754.5300000000007</v>
      </c>
      <c r="E27" s="6">
        <f t="shared" ref="E27:F27" si="2">SUM(E28:E31)</f>
        <v>7984.27</v>
      </c>
      <c r="F27" s="6">
        <f t="shared" si="2"/>
        <v>7984.27</v>
      </c>
      <c r="G27" s="14">
        <f>SUM(D27:F27)</f>
        <v>24723.070000000003</v>
      </c>
    </row>
    <row r="28" spans="1:8">
      <c r="A28" s="20"/>
      <c r="B28" s="20"/>
      <c r="C28" s="7" t="s">
        <v>8</v>
      </c>
      <c r="D28" s="15"/>
      <c r="E28" s="5"/>
      <c r="F28" s="5"/>
      <c r="G28" s="14"/>
    </row>
    <row r="29" spans="1:8">
      <c r="A29" s="20"/>
      <c r="B29" s="20"/>
      <c r="C29" s="7" t="s">
        <v>9</v>
      </c>
      <c r="D29" s="15"/>
      <c r="E29" s="5"/>
      <c r="F29" s="5"/>
      <c r="G29" s="14"/>
    </row>
    <row r="30" spans="1:8">
      <c r="A30" s="20"/>
      <c r="B30" s="20"/>
      <c r="C30" s="7" t="s">
        <v>10</v>
      </c>
      <c r="D30" s="15"/>
      <c r="E30" s="5"/>
      <c r="F30" s="5"/>
      <c r="G30" s="14"/>
    </row>
    <row r="31" spans="1:8">
      <c r="A31" s="20"/>
      <c r="B31" s="20"/>
      <c r="C31" s="7" t="s">
        <v>11</v>
      </c>
      <c r="D31" s="15">
        <v>8754.5300000000007</v>
      </c>
      <c r="E31" s="5">
        <v>7984.27</v>
      </c>
      <c r="F31" s="5">
        <v>7984.27</v>
      </c>
      <c r="G31" s="14">
        <f>SUM(D31:F31)</f>
        <v>24723.070000000003</v>
      </c>
    </row>
    <row r="32" spans="1:8" ht="25.5">
      <c r="A32" s="20" t="s">
        <v>22</v>
      </c>
      <c r="B32" s="24" t="s">
        <v>21</v>
      </c>
      <c r="C32" s="7" t="s">
        <v>7</v>
      </c>
      <c r="D32" s="6">
        <f>SUM(D34:D36)</f>
        <v>2540.58</v>
      </c>
      <c r="E32" s="6">
        <f t="shared" ref="E32:F32" si="3">SUM(E34:E36)</f>
        <v>2586.98</v>
      </c>
      <c r="F32" s="6">
        <f t="shared" si="3"/>
        <v>2586.98</v>
      </c>
      <c r="G32" s="6">
        <f>SUM(D32:F32)</f>
        <v>7714.5399999999991</v>
      </c>
    </row>
    <row r="33" spans="1:7">
      <c r="A33" s="20"/>
      <c r="B33" s="20"/>
      <c r="C33" s="7" t="s">
        <v>8</v>
      </c>
      <c r="D33" s="5"/>
      <c r="E33" s="5"/>
      <c r="F33" s="5"/>
      <c r="G33" s="6"/>
    </row>
    <row r="34" spans="1:7">
      <c r="A34" s="20"/>
      <c r="B34" s="20"/>
      <c r="C34" s="7" t="s">
        <v>9</v>
      </c>
      <c r="D34" s="5"/>
      <c r="E34" s="5"/>
      <c r="F34" s="5"/>
      <c r="G34" s="6"/>
    </row>
    <row r="35" spans="1:7">
      <c r="A35" s="20"/>
      <c r="B35" s="20"/>
      <c r="C35" s="7" t="s">
        <v>10</v>
      </c>
      <c r="D35" s="5"/>
      <c r="E35" s="5"/>
      <c r="F35" s="5"/>
      <c r="G35" s="6"/>
    </row>
    <row r="36" spans="1:7">
      <c r="A36" s="20"/>
      <c r="B36" s="20"/>
      <c r="C36" s="7" t="s">
        <v>11</v>
      </c>
      <c r="D36" s="5">
        <v>2540.58</v>
      </c>
      <c r="E36" s="5">
        <v>2586.98</v>
      </c>
      <c r="F36" s="5">
        <v>2586.98</v>
      </c>
      <c r="G36" s="6">
        <f>SUM(D36:F36)</f>
        <v>7714.5399999999991</v>
      </c>
    </row>
    <row r="37" spans="1:7" ht="11.25" customHeight="1">
      <c r="A37" s="25" t="s">
        <v>15</v>
      </c>
      <c r="B37" s="25"/>
    </row>
    <row r="38" spans="1:7" ht="18.75" customHeight="1">
      <c r="A38" s="26"/>
      <c r="B38" s="26"/>
      <c r="F38" s="27" t="s">
        <v>16</v>
      </c>
      <c r="G38" s="27"/>
    </row>
  </sheetData>
  <mergeCells count="8">
    <mergeCell ref="A37:B38"/>
    <mergeCell ref="F38:G38"/>
    <mergeCell ref="E1:G3"/>
    <mergeCell ref="A4:G4"/>
    <mergeCell ref="A6:A7"/>
    <mergeCell ref="B6:B7"/>
    <mergeCell ref="C6:C7"/>
    <mergeCell ref="D6:G6"/>
  </mergeCells>
  <pageMargins left="0.70866141732283472" right="0.31496062992125984" top="0.35433070866141736" bottom="0.35433070866141736" header="0.31496062992125984" footer="0.31496062992125984"/>
  <pageSetup paperSize="9" scale="8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2014-03-28T15:30:07Z</dcterms:modified>
</cp:coreProperties>
</file>