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645" activeTab="2"/>
  </bookViews>
  <sheets>
    <sheet name="1" sheetId="10" r:id="rId1"/>
    <sheet name="2_4" sheetId="9" r:id="rId2"/>
    <sheet name="5" sheetId="11" r:id="rId3"/>
    <sheet name="6_8" sheetId="13" r:id="rId4"/>
    <sheet name="9" sheetId="12" r:id="rId5"/>
    <sheet name="стр.10_11" sheetId="8" r:id="rId6"/>
  </sheets>
  <definedNames>
    <definedName name="TABLE" localSheetId="5">стр.10_11!#REF!</definedName>
    <definedName name="TABLE_2" localSheetId="5">стр.10_11!#REF!</definedName>
    <definedName name="_xlnm.Print_Area" localSheetId="5">стр.10_11!$A$1:$DD$45</definedName>
  </definedNames>
  <calcPr calcId="125725"/>
</workbook>
</file>

<file path=xl/calcChain.xml><?xml version="1.0" encoding="utf-8"?>
<calcChain xmlns="http://schemas.openxmlformats.org/spreadsheetml/2006/main">
  <c r="CE31" i="13"/>
  <c r="CE40"/>
  <c r="CE39"/>
  <c r="CE38"/>
  <c r="CE37"/>
  <c r="CE36"/>
  <c r="CE35"/>
  <c r="CE34"/>
  <c r="AN31"/>
  <c r="CE30"/>
  <c r="CE29"/>
  <c r="CE25"/>
  <c r="CE24"/>
  <c r="CE23"/>
  <c r="CE22"/>
  <c r="BJ20"/>
  <c r="AN20"/>
  <c r="CE20" s="1"/>
  <c r="CE16"/>
  <c r="CE13"/>
  <c r="CE12"/>
  <c r="BJ10"/>
  <c r="BJ41" s="1"/>
  <c r="AN10"/>
  <c r="AN41" s="1"/>
  <c r="CE10" l="1"/>
  <c r="CK65" i="9" l="1"/>
  <c r="CK60"/>
  <c r="CK58"/>
  <c r="CK53"/>
  <c r="BQ53"/>
  <c r="CK52"/>
  <c r="BQ50"/>
  <c r="CK49"/>
  <c r="CK48"/>
  <c r="CK47"/>
</calcChain>
</file>

<file path=xl/sharedStrings.xml><?xml version="1.0" encoding="utf-8"?>
<sst xmlns="http://schemas.openxmlformats.org/spreadsheetml/2006/main" count="409" uniqueCount="311">
  <si>
    <t>Наименование показателя</t>
  </si>
  <si>
    <t>1</t>
  </si>
  <si>
    <t>№ 
п/п</t>
  </si>
  <si>
    <t>2</t>
  </si>
  <si>
    <t>3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</si>
  <si>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</si>
  <si>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</si>
  <si>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</si>
  <si>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</si>
  <si>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</si>
  <si>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</si>
  <si>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</si>
  <si>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</si>
  <si>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</si>
  <si>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</si>
  <si>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</si>
  <si>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</si>
  <si>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</si>
  <si>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</si>
  <si>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</si>
  <si>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</si>
  <si>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</si>
  <si>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</si>
  <si>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</si>
  <si>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</si>
  <si>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</si>
  <si>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</si>
  <si>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должности,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</si>
  <si>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</si>
  <si>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</si>
  <si>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</si>
  <si>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</si>
  <si>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</si>
  <si>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</si>
  <si>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</si>
  <si>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</si>
  <si>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</si>
  <si>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</si>
  <si>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</si>
  <si>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</si>
  <si>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</si>
  <si>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</si>
  <si>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</si>
  <si>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</si>
  <si>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</si>
  <si>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</si>
  <si>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</si>
  <si>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</si>
  <si>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-</t>
  </si>
  <si>
    <t>Руководитель  МБУ "ЦБУиО"г.Шарыпово</t>
  </si>
  <si>
    <t xml:space="preserve"> В.В. Тараватова</t>
  </si>
  <si>
    <t>Ведущий бухгалтер  МБУ "ЦБУиО"г.Шарыпово</t>
  </si>
  <si>
    <t>О.Г. Андриянова</t>
  </si>
  <si>
    <t>Е.В. Рачеева</t>
  </si>
  <si>
    <t>Г.А. Гришина</t>
  </si>
  <si>
    <t>А.Н. Еременко</t>
  </si>
  <si>
    <t>Е.А.Гришина</t>
  </si>
  <si>
    <t>Главный бухгалтер  МБУ "ЦБУиО"г.Шарыпово</t>
  </si>
  <si>
    <t>Л.С. Якупова</t>
  </si>
  <si>
    <t>785685,03                (0)</t>
  </si>
  <si>
    <t>1864223,12            (0)</t>
  </si>
  <si>
    <t>М.Ю. Куликова</t>
  </si>
  <si>
    <t>Руководитель КУМИ Администрации города Шарыпово</t>
  </si>
  <si>
    <t>Главный специалист по  земельно-имущественным отношениям</t>
  </si>
  <si>
    <t>Е.А. Шатухина</t>
  </si>
  <si>
    <t>1864223,12           (692801,98)</t>
  </si>
  <si>
    <t>6199104,39         (1936250,52)</t>
  </si>
  <si>
    <t>I. Общие сведения об учреждении</t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</si>
  <si>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Основные виды деятельности учреждения:</t>
    </r>
  </si>
  <si>
    <t>№
п/п</t>
  </si>
  <si>
    <t>Вид деятельности</t>
  </si>
  <si>
    <t>93.19</t>
  </si>
  <si>
    <t>Деятельность в области спорта прочая</t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</si>
  <si>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Иные виды деятельности, которые учреждение вправе осуществлять в соответствии с его учредительными документами:</t>
    </r>
  </si>
  <si>
    <t>85.41</t>
  </si>
  <si>
    <t>Образование дополнительное детей и взрослых</t>
  </si>
  <si>
    <r>
      <t>1.3.</t>
    </r>
    <r>
      <rPr>
        <sz val="10.9"/>
        <color indexed="9"/>
        <rFont val="Times New Roman"/>
        <family val="1"/>
        <charset val="204"/>
      </rPr>
      <t>_</t>
    </r>
    <r>
      <rPr>
        <sz val="10.9"/>
        <rFont val="Times New Roman"/>
        <family val="1"/>
        <charset val="204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</si>
  <si>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услуги (работы)</t>
  </si>
  <si>
    <t>Категории 
потребителей услуги (работы)</t>
  </si>
  <si>
    <t>Единицы измерения показателя объема (содержания) услуги (работы)</t>
  </si>
  <si>
    <t>1.</t>
  </si>
  <si>
    <t>нет</t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</si>
  <si>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</si>
  <si>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</si>
  <si>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</si>
  <si>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</si>
  <si>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</si>
  <si>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t>Распоряжение Отдела спорта и молодежной политики Админастрации города Шарыпово "О переименовании учреждения"</t>
  </si>
  <si>
    <t xml:space="preserve">№420 </t>
  </si>
  <si>
    <t>20.12.2017г.</t>
  </si>
  <si>
    <t>2.</t>
  </si>
  <si>
    <t>Свидетельство о постановке на учет Российской организации в налоговом органе по месту ее нахождения</t>
  </si>
  <si>
    <t>б/н</t>
  </si>
  <si>
    <t>09.08.2010г.</t>
  </si>
  <si>
    <t>Устав МБУ "СШОР" г. Шарыпово</t>
  </si>
  <si>
    <t>№420</t>
  </si>
  <si>
    <t>Лицензия на осуществление образовательной деятельности</t>
  </si>
  <si>
    <t>№9534-л</t>
  </si>
  <si>
    <t>28.02.2018г.</t>
  </si>
  <si>
    <t>бессрочная</t>
  </si>
  <si>
    <t>Лист записи Единого государственного реестра юридических лиц</t>
  </si>
  <si>
    <t>№6172468298810 в редакции №2182468296877</t>
  </si>
  <si>
    <t>28.12.2017г.  04.04.2018г.</t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</si>
  <si>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Сведения о численности работников учреждения:</t>
    </r>
  </si>
  <si>
    <t>Количество ставок по штатному расписанию</t>
  </si>
  <si>
    <t>Средняя заработная плата сотрудников учреждения, тыс. руб.</t>
  </si>
  <si>
    <t xml:space="preserve">Квалификация сотрудников учреждения </t>
  </si>
  <si>
    <t>На начало отчетного периода</t>
  </si>
  <si>
    <t>На конец отчетного периода</t>
  </si>
  <si>
    <t>Изме-нение, 
%</t>
  </si>
  <si>
    <t>Изменение, 
%</t>
  </si>
  <si>
    <t>высшее проф. образов-е</t>
  </si>
  <si>
    <t>среднее проф. образов-е</t>
  </si>
  <si>
    <t>Основной 
персонал</t>
  </si>
  <si>
    <r>
      <t xml:space="preserve">Педагогические работники </t>
    </r>
    <r>
      <rPr>
        <sz val="6"/>
        <rFont val="Times New Roman"/>
        <family val="1"/>
        <charset val="204"/>
      </rPr>
      <t>(тренеры, инструкторы-методисты, псих-г)</t>
    </r>
  </si>
  <si>
    <r>
      <t>Административно-управленческий персонал</t>
    </r>
    <r>
      <rPr>
        <sz val="6"/>
        <rFont val="Times New Roman"/>
        <family val="1"/>
        <charset val="204"/>
      </rPr>
      <t xml:space="preserve"> (директор, замы)</t>
    </r>
  </si>
  <si>
    <r>
      <t xml:space="preserve">Вспомогательный персонал </t>
    </r>
    <r>
      <rPr>
        <sz val="6"/>
        <rFont val="Times New Roman"/>
        <family val="1"/>
        <charset val="204"/>
      </rPr>
      <t>(секретарь, завхоз)</t>
    </r>
  </si>
  <si>
    <r>
      <t xml:space="preserve">сотрудники, относящиеся к иному персоналу </t>
    </r>
    <r>
      <rPr>
        <sz val="6"/>
        <rFont val="Times New Roman"/>
        <family val="1"/>
        <charset val="204"/>
      </rPr>
      <t>(мед.раб., спортсмены)</t>
    </r>
  </si>
  <si>
    <t>ИТОГО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</si>
  <si>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</si>
  <si>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Общие результаты деятельности учреждения</t>
    </r>
  </si>
  <si>
    <t>На начало 
отчетного периода, 
руб.</t>
  </si>
  <si>
    <t>На конец 
отчетного периода, 
 руб.</t>
  </si>
  <si>
    <t>В % 
к предыдущему отчетному периоду</t>
  </si>
  <si>
    <t>Нефинансовые активы</t>
  </si>
  <si>
    <t>1.1</t>
  </si>
  <si>
    <t>основные средства (балансовая стоимость)</t>
  </si>
  <si>
    <t>1.2</t>
  </si>
  <si>
    <t>уменьшение стоимости основных средств:
всего</t>
  </si>
  <si>
    <t>1.2.1</t>
  </si>
  <si>
    <t>из них
амортизация основных средств</t>
  </si>
  <si>
    <t>1.3</t>
  </si>
  <si>
    <t>основные средства (остаточная стоимость)</t>
  </si>
  <si>
    <t>1.4</t>
  </si>
  <si>
    <t>непроизводственные активы</t>
  </si>
  <si>
    <t>1.5</t>
  </si>
  <si>
    <t>материальные запасы</t>
  </si>
  <si>
    <t>Финансовые активы, всего:</t>
  </si>
  <si>
    <t>2.1</t>
  </si>
  <si>
    <t>денежные средства учреждения, всего</t>
  </si>
  <si>
    <t>2.2</t>
  </si>
  <si>
    <t>в том числе:
средства учреждения на лицевых счетах в органе казначейства</t>
  </si>
  <si>
    <t>2.3</t>
  </si>
  <si>
    <t>денежные средства учреждения в кассе</t>
  </si>
  <si>
    <t>2.4</t>
  </si>
  <si>
    <t>дебиторская задолженность по доходам</t>
  </si>
  <si>
    <t>2.5</t>
  </si>
  <si>
    <t>дебиторская задолженность по выплатам</t>
  </si>
  <si>
    <t>2.6</t>
  </si>
  <si>
    <t>прочие расчеты с дебиторами</t>
  </si>
  <si>
    <t>Обязательства, всего:</t>
  </si>
  <si>
    <t>3.1</t>
  </si>
  <si>
    <t>долговые обязательства</t>
  </si>
  <si>
    <t>3.2</t>
  </si>
  <si>
    <t>кредиторская задолженность по выплатам:</t>
  </si>
  <si>
    <t>3.3</t>
  </si>
  <si>
    <t>просроченная кредиторская 
задолженность по выплатам</t>
  </si>
  <si>
    <t>3.4</t>
  </si>
  <si>
    <t>кредиторская задолженность по доходам:</t>
  </si>
  <si>
    <t>3.5</t>
  </si>
  <si>
    <t>расчеты с учредителем</t>
  </si>
  <si>
    <t>Справочно:</t>
  </si>
  <si>
    <r>
      <t>1)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Просроченная кредиторская задолженность:</t>
    </r>
  </si>
  <si>
    <t>на начало отчетного периода</t>
  </si>
  <si>
    <t>0</t>
  </si>
  <si>
    <t>руб.</t>
  </si>
  <si>
    <t>на конец отчетного периода</t>
  </si>
  <si>
    <r>
      <t>2)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</si>
  <si>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</si>
  <si>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Причины образования просроченной кредиторской задолженности:</t>
    </r>
  </si>
  <si>
    <t>Приложение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</si>
  <si>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</si>
  <si>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СОГЛАСОВАНО</t>
  </si>
  <si>
    <t>УТВЕРЖДАЮ</t>
  </si>
  <si>
    <t>Начальник ОСиМП                       Администрации города Шарыпово</t>
  </si>
  <si>
    <t>Директор МБУ "СШОР"г.Шарыпово</t>
  </si>
  <si>
    <t>Л.А. Когданина</t>
  </si>
  <si>
    <t xml:space="preserve"> </t>
  </si>
  <si>
    <t>С.Н. Чечкова</t>
  </si>
  <si>
    <t>(подпись)</t>
  </si>
  <si>
    <t>дата</t>
  </si>
  <si>
    <t>"</t>
  </si>
  <si>
    <t xml:space="preserve">                             2020г.</t>
  </si>
  <si>
    <t xml:space="preserve">                               2020г.</t>
  </si>
  <si>
    <t>ОТЧЕТ</t>
  </si>
  <si>
    <t>о результатах деятельности муниципального учреждения, находящегося в ведении 
 Отдела спорта и молодежной политика Администрации города Шарыпово, 
и об использовании закрепленного за ним имущества</t>
  </si>
  <si>
    <t>за 20</t>
  </si>
  <si>
    <t>19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</si>
  <si>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</si>
  <si>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</si>
  <si>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  <charset val="204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</si>
  <si>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</si>
  <si>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  <charset val="204"/>
      </rPr>
      <t>2</t>
    </r>
  </si>
  <si>
    <t>67633418</t>
  </si>
  <si>
    <t>Наименование муниципального учреждения (далее - учреждение):</t>
  </si>
  <si>
    <t>Муниципальное бюджетное учреждение "Спортивная школа олимпийского резерва по единоборствам" города Шарыпово</t>
  </si>
  <si>
    <t>Идентификационный номер Налогоплательщика (ИНН)</t>
  </si>
  <si>
    <t>2459017370</t>
  </si>
  <si>
    <t>Код причины постановки на учет учреждения (КПП)</t>
  </si>
  <si>
    <t>245901001</t>
  </si>
  <si>
    <t>Единицы измерения показателей: рублей 
(далее - руб.)</t>
  </si>
  <si>
    <r>
      <t xml:space="preserve">по </t>
    </r>
    <r>
      <rPr>
        <u/>
        <sz val="11"/>
        <rFont val="Times New Roman"/>
        <family val="1"/>
        <charset val="204"/>
      </rPr>
      <t xml:space="preserve">ОКЕИ </t>
    </r>
    <r>
      <rPr>
        <u/>
        <vertAlign val="superscript"/>
        <sz val="11"/>
        <rFont val="Times New Roman"/>
        <family val="1"/>
        <charset val="204"/>
      </rPr>
      <t>3</t>
    </r>
  </si>
  <si>
    <t>383</t>
  </si>
  <si>
    <t>Наименование органа, осуществляющего функции 
и полномочия учредителя</t>
  </si>
  <si>
    <t>Отдел спорта и молодежной политики Администрации города Шарыпово</t>
  </si>
  <si>
    <t>Адрес фактического местонахождения муниципального учреждения</t>
  </si>
  <si>
    <t>662305,РФ,Россия,Красноярский край, г.Шарыпово, п.Дубинино, ул.Пионеров КАТЭКа, д.20</t>
  </si>
  <si>
    <r>
      <t>1</t>
    </r>
    <r>
      <rPr>
        <sz val="9"/>
        <rFont val="Times New Roman"/>
        <family val="1"/>
        <charset val="204"/>
      </rPr>
      <t xml:space="preserve"> Классификатор форм документов.</t>
    </r>
  </si>
  <si>
    <r>
      <t>2</t>
    </r>
    <r>
      <rPr>
        <sz val="9"/>
        <rFont val="Times New Roman"/>
        <family val="1"/>
        <charset val="204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</si>
  <si>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  <charset val="204"/>
      </rPr>
      <t xml:space="preserve"> Общероссийский классификатор единиц измерения.</t>
    </r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</si>
  <si>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</si>
  <si>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</si>
  <si>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r>
      <t>Наименование услуги 
(работы)</t>
    </r>
    <r>
      <rPr>
        <vertAlign val="superscript"/>
        <sz val="10"/>
        <rFont val="Times New Roman"/>
        <family val="1"/>
        <charset val="204"/>
      </rPr>
      <t>1</t>
    </r>
  </si>
  <si>
    <t>Цена (тариф) в I кв. за единицу услуги,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</si>
  <si>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</si>
  <si>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</si>
  <si>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</si>
  <si>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</si>
  <si>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НЕТ</t>
  </si>
  <si>
    <r>
      <t xml:space="preserve">2.2.2 Общее количество потребителей, воспользовавшихся услугами (работами) учреждения (в т.ч. платными) за отчетный период - </t>
    </r>
    <r>
      <rPr>
        <b/>
        <sz val="11"/>
        <rFont val="Times New Roman"/>
        <family val="1"/>
        <charset val="204"/>
      </rPr>
      <t>471 занимающихся</t>
    </r>
    <r>
      <rPr>
        <sz val="11"/>
        <rFont val="Times New Roman"/>
        <family val="1"/>
        <charset val="204"/>
      </rPr>
      <t>.</t>
    </r>
  </si>
  <si>
    <r>
      <t>2.2.3 Количество жалоб потребителей - _</t>
    </r>
    <r>
      <rPr>
        <b/>
        <sz val="11"/>
        <rFont val="Times New Roman"/>
        <family val="1"/>
        <charset val="204"/>
      </rPr>
      <t>НЕТ</t>
    </r>
    <r>
      <rPr>
        <sz val="11"/>
        <rFont val="Times New Roman"/>
        <family val="1"/>
        <charset val="204"/>
      </rPr>
      <t>_ шт.</t>
    </r>
  </si>
  <si>
    <t>2.2.4 Принятые меры по результатам рассмотрения жалоб потребителей:</t>
  </si>
  <si>
    <t>2.4 Сведения о выполнении муниципального задания и заданий по целевым показателям эффективности работы учреждения</t>
  </si>
  <si>
    <t>Единица измерения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</si>
  <si>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</si>
  <si>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</si>
  <si>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</si>
  <si>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 xml:space="preserve">УСЛУГА 1
Спортивная подготовка по олимпийским видам спорта (СПОРТИВНАЯ БОРЬБА/ЭТАП НАЧАЛЬНОЙ ПОДГОТОВКИ)
</t>
  </si>
  <si>
    <t xml:space="preserve">Доля лиц, прошедших спортивную подготовку на этапе НП и зачисленных на тренировочный этап (этап спортивной специализации)
</t>
  </si>
  <si>
    <t>%</t>
  </si>
  <si>
    <t xml:space="preserve">Число лиц, прошедших спортивную подготовку на этапах спортивной подготовки
</t>
  </si>
  <si>
    <t>чел.</t>
  </si>
  <si>
    <t xml:space="preserve">УСЛУГА 2
Спортивная подготовка по олимпийским видам спорта (СПОРТИВНАЯ БОРЬБА/ТРЕНИРОВОЧНЫЙ ЭТАП (ЭТАП СПОРТИВНОЙ СПЕЦИАЛИЗАЦИИ))
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</si>
  <si>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</si>
  <si>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Число лиц, прошедших спортивную подготовку на этапах спортивной подготовки</t>
  </si>
  <si>
    <t xml:space="preserve">УСЛУГА 3 
Спортивная подготовка по олимпийским видам спорта (СПОРТИВНАЯ БОРЬБА/ЭТАП СОВЕРШЕНСТВОВАНИЯ СПОРТИВНОГО МАСТЕРСТВА)
</t>
  </si>
  <si>
    <t>Доля лиц, прошедших спортивную подготовку на этапе ССМ и зачисленных на этап ВСМ</t>
  </si>
  <si>
    <t xml:space="preserve">УСЛУГА 4
Спортивная подготовка по олимпийским видам спорта (СПОРТИВНАЯ БОРЬБА/ЭТАП ВЫСШЕГО СПОРТИВНОГО МАСТЕРСТВА)
</t>
  </si>
  <si>
    <t>Доля лиц, проходящих спортивную подготовку, выполнивших требования ФССП по соответствующему виду спорта по результатам реализации программ спортивной подготовки на этапе ВСМ</t>
  </si>
  <si>
    <t xml:space="preserve">УСЛУГА 5
Спортивная подготовка по олимпийским видам спорта (БОКС/ЭТАП НАЧАЛЬНОЙ ПОДГОТОВКИ)
</t>
  </si>
  <si>
    <t>Доля лиц, прошедших спортивную подготовку на этапе НП и зачисленных на тренировочный этап (этап спортивной специализации)</t>
  </si>
  <si>
    <t xml:space="preserve">УСЛУГА 6
Спортивная подготовка по олимпийским видам спорта (БОКС/ТРЕНИРОВОЧНЫЙ ЭТАП (ЭТАП СПОРТИВНОЙ СПЕЦИАЛИЗАЦИИ))
</t>
  </si>
  <si>
    <t xml:space="preserve">УСЛУГА 7
Спортивная подготовка по неолимпийским видам спорта (КИКБОКСИНГ/ЭТАП НАЧАЛЬНОЙ ПОДГОТОВКИ)
</t>
  </si>
  <si>
    <t xml:space="preserve">УСЛУГА 8
Спортивная подготовка по неолимпийским видам спорта (КИКБОКСИНГ/ТРЕНИРОВОЧНЫЙ ЭТАП (ЭТАП СПОРТИВНОЙ СПЕЦИАЛИЗАЦИИ))
</t>
  </si>
  <si>
    <t>Переход с этапа НП на ТЭ будет через год, в 2020-2021 спортивном сезоне</t>
  </si>
  <si>
    <t xml:space="preserve">УСЛУГА 9
Спортивная подготовка по неолимпийским видам спорта (КИКБОКСИНГ/ЭТАП СОВЕРШЕНСТВОВАНИЯ СПОРТИВНОГО МАСТЕРСТВА)
</t>
  </si>
  <si>
    <t>Планируется на 2020-2021 спортивный сезон</t>
  </si>
  <si>
    <t>РАБОТА                                                                                                                  Организация и обеспечение подготовки спортивного резерва</t>
  </si>
  <si>
    <t>Отклонение достигнутых результатов,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</si>
  <si>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</si>
  <si>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</si>
  <si>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2.3. Показатели по поступлениям и выплатам учреждения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</si>
  <si>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</si>
  <si>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 xml:space="preserve"> рублей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</si>
  <si>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</si>
  <si>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Наименование
показателя</t>
  </si>
  <si>
    <t>Код по бюджетной классификации Российской Федерации</t>
  </si>
  <si>
    <t>Плановые показатели</t>
  </si>
  <si>
    <t>Кассовые поступления
и выплаты</t>
  </si>
  <si>
    <t>Сумма отклонения от плановых показателей</t>
  </si>
  <si>
    <t>Остаток средств на начало года</t>
  </si>
  <si>
    <t>Х</t>
  </si>
  <si>
    <t>Поступления, всего:</t>
  </si>
  <si>
    <t>в том числе:</t>
  </si>
  <si>
    <r>
      <t>Субсидия на выполнение муниципального задания</t>
    </r>
    <r>
      <rPr>
        <b/>
        <sz val="10.5"/>
        <rFont val="Times New Roman"/>
        <family val="1"/>
        <charset val="204"/>
      </rPr>
      <t xml:space="preserve">                                             4 КВФО</t>
    </r>
  </si>
  <si>
    <t>130</t>
  </si>
  <si>
    <r>
      <t>Целевые субсидии</t>
    </r>
    <r>
      <rPr>
        <b/>
        <sz val="10.5"/>
        <rFont val="Times New Roman"/>
        <family val="1"/>
        <charset val="204"/>
      </rPr>
      <t xml:space="preserve">                               5 КВФО</t>
    </r>
  </si>
  <si>
    <t>150</t>
  </si>
  <si>
    <t>Субсидии на осуществление капитальных вложений</t>
  </si>
  <si>
    <t>180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</si>
  <si>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</si>
  <si>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Поступления от иной приносящей доход деятельности, всего             </t>
    </r>
    <r>
      <rPr>
        <b/>
        <sz val="10.5"/>
        <rFont val="Times New Roman"/>
        <family val="1"/>
        <charset val="204"/>
      </rPr>
      <t>2 КВФО</t>
    </r>
  </si>
  <si>
    <t>Благотворительные пожертвования на организацию и участие в соревнованиях 2018году</t>
  </si>
  <si>
    <t>Поступления от реализации ценных бумаг</t>
  </si>
  <si>
    <t>620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</si>
  <si>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</si>
  <si>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</si>
  <si>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</si>
  <si>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</si>
  <si>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</si>
  <si>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</si>
  <si>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</si>
  <si>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</si>
  <si>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</si>
  <si>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</si>
  <si>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</si>
  <si>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</si>
  <si>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</si>
  <si>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</si>
  <si>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</si>
  <si>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</si>
  <si>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</si>
  <si>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</si>
  <si>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</si>
  <si>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</si>
  <si>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</si>
  <si>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</si>
  <si>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из них:</t>
  </si>
  <si>
    <t>262</t>
  </si>
  <si>
    <t>Пособия по социальной помощи населению</t>
  </si>
  <si>
    <t>Социальные выплаты и компенсации в денежной форме</t>
  </si>
  <si>
    <t>266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</si>
  <si>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</si>
  <si>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</si>
  <si>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</si>
  <si>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</si>
  <si>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лекарственных препоратов,пременяемых  в медицынских целях</t>
  </si>
  <si>
    <t>Увеличение стоимости мягкого инвентаря</t>
  </si>
  <si>
    <t>Увеличение стоимости материальных запасов (материалов)</t>
  </si>
  <si>
    <t>Увеличение стоимости материальных запасов однакратного применения</t>
  </si>
  <si>
    <t>Остаток на конец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</si>
</sst>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2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Times New Roman"/>
      <family val="1"/>
      <charset val="204"/>
    </font>
    <font>
      <sz val="10.9"/>
      <name val="Times New Roman"/>
      <family val="1"/>
      <charset val="204"/>
    </font>
    <font>
      <sz val="10.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u/>
      <vertAlign val="superscript"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2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49" fontId="11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0" xfId="0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center" vertical="top"/>
    </xf>
    <xf numFmtId="49" fontId="20" fillId="0" borderId="6" xfId="0" applyNumberFormat="1" applyFont="1" applyFill="1" applyBorder="1" applyAlignment="1">
      <alignment horizontal="center" vertical="top"/>
    </xf>
    <xf numFmtId="49" fontId="20" fillId="0" borderId="8" xfId="0" applyNumberFormat="1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2" fontId="21" fillId="0" borderId="6" xfId="0" applyNumberFormat="1" applyFont="1" applyFill="1" applyBorder="1" applyAlignment="1">
      <alignment horizontal="center" vertical="top"/>
    </xf>
    <xf numFmtId="2" fontId="21" fillId="0" borderId="8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2" fontId="21" fillId="0" borderId="11" xfId="0" applyNumberFormat="1" applyFont="1" applyFill="1" applyBorder="1" applyAlignment="1">
      <alignment horizontal="center" vertical="top"/>
    </xf>
    <xf numFmtId="2" fontId="21" fillId="0" borderId="2" xfId="0" applyNumberFormat="1" applyFont="1" applyFill="1" applyBorder="1" applyAlignment="1">
      <alignment horizontal="center" vertical="top"/>
    </xf>
    <xf numFmtId="2" fontId="21" fillId="0" borderId="12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 vertical="top"/>
    </xf>
    <xf numFmtId="2" fontId="20" fillId="0" borderId="6" xfId="0" applyNumberFormat="1" applyFont="1" applyFill="1" applyBorder="1" applyAlignment="1">
      <alignment horizontal="center" vertical="top"/>
    </xf>
    <xf numFmtId="2" fontId="20" fillId="0" borderId="8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 vertical="top"/>
    </xf>
    <xf numFmtId="2" fontId="20" fillId="0" borderId="2" xfId="0" applyNumberFormat="1" applyFont="1" applyFill="1" applyBorder="1" applyAlignment="1">
      <alignment horizontal="center" vertical="top"/>
    </xf>
    <xf numFmtId="2" fontId="20" fillId="0" borderId="12" xfId="0" applyNumberFormat="1" applyFont="1" applyFill="1" applyBorder="1" applyAlignment="1">
      <alignment horizontal="center" vertical="top"/>
    </xf>
    <xf numFmtId="49" fontId="21" fillId="0" borderId="7" xfId="0" applyNumberFormat="1" applyFont="1" applyFill="1" applyBorder="1" applyAlignment="1">
      <alignment horizontal="center" vertical="top"/>
    </xf>
    <xf numFmtId="49" fontId="21" fillId="0" borderId="6" xfId="0" applyNumberFormat="1" applyFont="1" applyFill="1" applyBorder="1" applyAlignment="1">
      <alignment horizontal="center" vertical="top"/>
    </xf>
    <xf numFmtId="49" fontId="21" fillId="0" borderId="8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 indent="2"/>
    </xf>
    <xf numFmtId="0" fontId="20" fillId="0" borderId="8" xfId="0" applyFont="1" applyFill="1" applyBorder="1" applyAlignment="1">
      <alignment horizontal="left" vertical="center" wrapText="1" indent="2"/>
    </xf>
    <xf numFmtId="49" fontId="20" fillId="0" borderId="5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left" vertical="center" wrapText="1"/>
    </xf>
    <xf numFmtId="44" fontId="20" fillId="0" borderId="4" xfId="1" applyFont="1" applyFill="1" applyBorder="1" applyAlignment="1">
      <alignment horizontal="left" vertical="center" wrapText="1"/>
    </xf>
    <xf numFmtId="44" fontId="20" fillId="0" borderId="5" xfId="1" applyFont="1" applyFill="1" applyBorder="1" applyAlignment="1">
      <alignment horizontal="left" vertical="center" wrapText="1"/>
    </xf>
    <xf numFmtId="1" fontId="20" fillId="0" borderId="3" xfId="1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4" xfId="1" applyNumberFormat="1" applyFont="1" applyFill="1" applyBorder="1" applyAlignment="1">
      <alignment horizontal="center" vertical="center"/>
    </xf>
    <xf numFmtId="2" fontId="20" fillId="0" borderId="5" xfId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3"/>
  <sheetViews>
    <sheetView workbookViewId="0">
      <selection activeCell="A15" sqref="A15:DD15"/>
    </sheetView>
  </sheetViews>
  <sheetFormatPr defaultColWidth="0.85546875" defaultRowHeight="15"/>
  <cols>
    <col min="1" max="60" width="0.85546875" style="1"/>
    <col min="61" max="61" width="0.140625" style="1" customWidth="1"/>
    <col min="62" max="92" width="0.85546875" style="1"/>
    <col min="93" max="93" width="0.85546875" style="1" customWidth="1"/>
    <col min="94" max="94" width="0.85546875" style="1" hidden="1" customWidth="1"/>
    <col min="95" max="16384" width="0.85546875" style="1"/>
  </cols>
  <sheetData>
    <row r="1" spans="1:108" s="58" customFormat="1" ht="12.75">
      <c r="BM1" s="150" t="s">
        <v>170</v>
      </c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108" s="58" customFormat="1" ht="68.25" customHeight="1">
      <c r="BM2" s="151" t="s">
        <v>171</v>
      </c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1:108" ht="17.25" customHeight="1"/>
    <row r="4" spans="1:108">
      <c r="A4" s="152" t="s">
        <v>172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BM4" s="152" t="s">
        <v>173</v>
      </c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1:108" ht="30.75" customHeight="1">
      <c r="A5" s="153" t="s">
        <v>174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BM5" s="154" t="s">
        <v>175</v>
      </c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</row>
    <row r="7" spans="1:108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 t="s">
        <v>176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2" t="s">
        <v>177</v>
      </c>
      <c r="AL7" s="152"/>
      <c r="AM7" s="152"/>
      <c r="AN7" s="152"/>
      <c r="AO7" s="152"/>
      <c r="AP7" s="152"/>
      <c r="AQ7" s="152"/>
      <c r="AR7" s="152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 t="s">
        <v>178</v>
      </c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2" t="s">
        <v>177</v>
      </c>
      <c r="CX7" s="152"/>
      <c r="CY7" s="152"/>
      <c r="CZ7" s="152"/>
      <c r="DA7" s="152"/>
      <c r="DB7" s="152"/>
      <c r="DC7" s="152"/>
      <c r="DD7" s="152"/>
    </row>
    <row r="8" spans="1:108">
      <c r="A8" s="156" t="s">
        <v>179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BM8" s="156" t="s">
        <v>179</v>
      </c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</row>
    <row r="9" spans="1:108">
      <c r="A9" s="1" t="s">
        <v>180</v>
      </c>
      <c r="F9" s="11"/>
      <c r="G9" s="158" t="s">
        <v>181</v>
      </c>
      <c r="H9" s="159"/>
      <c r="I9" s="159"/>
      <c r="J9" s="159"/>
      <c r="K9" s="159"/>
      <c r="L9" s="160" t="s">
        <v>181</v>
      </c>
      <c r="M9" s="160"/>
      <c r="N9" s="159" t="s">
        <v>182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60"/>
      <c r="AO9" s="160"/>
      <c r="AP9" s="160"/>
      <c r="AQ9" s="160"/>
      <c r="AR9" s="160"/>
      <c r="BM9" s="1" t="s">
        <v>180</v>
      </c>
      <c r="BR9" s="11"/>
      <c r="BS9" s="158" t="s">
        <v>181</v>
      </c>
      <c r="BT9" s="161"/>
      <c r="BU9" s="161"/>
      <c r="BV9" s="161"/>
      <c r="BW9" s="161"/>
      <c r="BX9" s="160" t="s">
        <v>181</v>
      </c>
      <c r="BY9" s="160"/>
      <c r="BZ9" s="161" t="s">
        <v>183</v>
      </c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0"/>
      <c r="DA9" s="160"/>
      <c r="DB9" s="160"/>
      <c r="DC9" s="160"/>
      <c r="DD9" s="160"/>
    </row>
    <row r="10" spans="1:108" ht="18" customHeight="1"/>
    <row r="11" spans="1:108" ht="18" customHeight="1"/>
    <row r="12" spans="1:108" ht="18" customHeight="1"/>
    <row r="13" spans="1:108" ht="18" customHeight="1"/>
    <row r="14" spans="1:108" s="163" customFormat="1" ht="15.75">
      <c r="A14" s="162" t="s">
        <v>184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</row>
    <row r="15" spans="1:108" s="163" customFormat="1" ht="63.75" customHeight="1">
      <c r="A15" s="164" t="s">
        <v>185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s="163" customFormat="1" ht="15.75">
      <c r="AY16" s="165" t="s">
        <v>186</v>
      </c>
      <c r="AZ16" s="166" t="s">
        <v>187</v>
      </c>
      <c r="BA16" s="166"/>
      <c r="BB16" s="166"/>
      <c r="BC16" s="166"/>
      <c r="BD16" s="163" t="s">
        <v>188</v>
      </c>
    </row>
    <row r="18" spans="1:108" s="167" customFormat="1" ht="21" customHeight="1">
      <c r="CH18" s="168" t="s">
        <v>189</v>
      </c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</row>
    <row r="19" spans="1:108" s="167" customFormat="1" ht="24" customHeight="1">
      <c r="CE19" s="169"/>
      <c r="CF19" s="169" t="s">
        <v>190</v>
      </c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</row>
    <row r="20" spans="1:108" s="167" customFormat="1" ht="24" customHeight="1">
      <c r="CE20" s="169"/>
      <c r="CF20" s="169" t="s">
        <v>191</v>
      </c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</row>
    <row r="21" spans="1:108" s="167" customFormat="1" ht="24" customHeight="1">
      <c r="CE21" s="169"/>
      <c r="CF21" s="169" t="s">
        <v>192</v>
      </c>
      <c r="CH21" s="170" t="s">
        <v>193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</row>
    <row r="22" spans="1:108" ht="18" customHeight="1"/>
    <row r="23" spans="1:108">
      <c r="A23" s="1" t="s">
        <v>194</v>
      </c>
    </row>
    <row r="24" spans="1:108" ht="33" customHeight="1">
      <c r="A24" s="171" t="s">
        <v>195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</row>
    <row r="26" spans="1:108" s="167" customFormat="1" ht="24" customHeight="1">
      <c r="A26" s="173"/>
      <c r="B26" s="174" t="s">
        <v>196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5"/>
      <c r="BI26" s="176"/>
      <c r="BJ26" s="177" t="s">
        <v>197</v>
      </c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s="167" customFormat="1" ht="24" customHeight="1">
      <c r="A27" s="173"/>
      <c r="B27" s="174" t="s">
        <v>198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5"/>
      <c r="BI27" s="176"/>
      <c r="BJ27" s="177" t="s">
        <v>199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8"/>
    </row>
    <row r="28" spans="1:108" s="167" customFormat="1" ht="34.5" customHeight="1">
      <c r="A28" s="173"/>
      <c r="B28" s="179" t="s">
        <v>200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80"/>
      <c r="BI28" s="181"/>
      <c r="BJ28" s="177" t="s">
        <v>201</v>
      </c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8"/>
      <c r="CP28" s="176"/>
      <c r="CQ28" s="177" t="s">
        <v>202</v>
      </c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8"/>
    </row>
    <row r="29" spans="1:108" s="167" customFormat="1" ht="34.5" customHeight="1">
      <c r="A29" s="173"/>
      <c r="B29" s="179" t="s">
        <v>203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80"/>
      <c r="BI29" s="181"/>
      <c r="BJ29" s="182" t="s">
        <v>204</v>
      </c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s="167" customFormat="1" ht="48.75" customHeight="1">
      <c r="A30" s="173"/>
      <c r="B30" s="179" t="s">
        <v>205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80"/>
      <c r="BI30" s="181"/>
      <c r="BJ30" s="182" t="s">
        <v>206</v>
      </c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3"/>
    </row>
    <row r="31" spans="1:108" s="184" customFormat="1" ht="15" customHeight="1">
      <c r="F31" s="185" t="s">
        <v>207</v>
      </c>
    </row>
    <row r="32" spans="1:108" s="184" customFormat="1" ht="14.25" customHeight="1">
      <c r="F32" s="185" t="s">
        <v>208</v>
      </c>
    </row>
    <row r="33" spans="6:6" s="184" customFormat="1" ht="13.5">
      <c r="F33" s="185" t="s">
        <v>209</v>
      </c>
    </row>
  </sheetData>
  <mergeCells count="37">
    <mergeCell ref="B28:BH28"/>
    <mergeCell ref="BJ28:CO28"/>
    <mergeCell ref="CQ28:DD28"/>
    <mergeCell ref="B29:BH29"/>
    <mergeCell ref="BJ29:DD29"/>
    <mergeCell ref="B30:BH30"/>
    <mergeCell ref="BJ30:DD30"/>
    <mergeCell ref="CH21:CY21"/>
    <mergeCell ref="A24:CZ24"/>
    <mergeCell ref="B26:BH26"/>
    <mergeCell ref="BJ26:DD26"/>
    <mergeCell ref="B27:BH27"/>
    <mergeCell ref="BJ27:DD27"/>
    <mergeCell ref="A14:DD14"/>
    <mergeCell ref="A15:DD15"/>
    <mergeCell ref="AZ16:BC16"/>
    <mergeCell ref="CH18:CY18"/>
    <mergeCell ref="CH19:CY19"/>
    <mergeCell ref="CH20:CY20"/>
    <mergeCell ref="A8:L8"/>
    <mergeCell ref="M8:AJ8"/>
    <mergeCell ref="BM8:BX8"/>
    <mergeCell ref="BY8:CV8"/>
    <mergeCell ref="H9:K9"/>
    <mergeCell ref="N9:AM9"/>
    <mergeCell ref="A7:L7"/>
    <mergeCell ref="M7:AJ7"/>
    <mergeCell ref="AK7:AR7"/>
    <mergeCell ref="BM7:BX7"/>
    <mergeCell ref="BY7:CV7"/>
    <mergeCell ref="CW7:DD7"/>
    <mergeCell ref="BM1:DD1"/>
    <mergeCell ref="BM2:DD2"/>
    <mergeCell ref="A4:AR4"/>
    <mergeCell ref="BM4:DD4"/>
    <mergeCell ref="A5:AR5"/>
    <mergeCell ref="BM5:D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8"/>
  <sheetViews>
    <sheetView workbookViewId="0">
      <selection activeCell="A10" sqref="A10:AK10"/>
    </sheetView>
  </sheetViews>
  <sheetFormatPr defaultColWidth="0.85546875" defaultRowHeight="15"/>
  <cols>
    <col min="1" max="19" width="0.85546875" style="1"/>
    <col min="20" max="20" width="2.140625" style="1" customWidth="1"/>
    <col min="21" max="50" width="0.85546875" style="1"/>
    <col min="51" max="51" width="0.28515625" style="1" customWidth="1"/>
    <col min="52" max="52" width="0.85546875" style="1" hidden="1" customWidth="1"/>
    <col min="53" max="71" width="0.85546875" style="1"/>
    <col min="72" max="72" width="0.42578125" style="1" customWidth="1"/>
    <col min="73" max="73" width="0.140625" style="1" customWidth="1"/>
    <col min="74" max="74" width="3.28515625" style="1" customWidth="1"/>
    <col min="75" max="76" width="0.85546875" style="1"/>
    <col min="77" max="77" width="0.42578125" style="1" customWidth="1"/>
    <col min="78" max="78" width="0.140625" style="1" hidden="1" customWidth="1"/>
    <col min="79" max="80" width="0.42578125" style="1" hidden="1" customWidth="1"/>
    <col min="81" max="85" width="0.85546875" style="1"/>
    <col min="86" max="86" width="0.7109375" style="1" customWidth="1"/>
    <col min="87" max="87" width="0.42578125" style="1" customWidth="1"/>
    <col min="88" max="93" width="0.85546875" style="1"/>
    <col min="94" max="94" width="0.28515625" style="1" customWidth="1"/>
    <col min="95" max="100" width="0.85546875" style="1"/>
    <col min="101" max="101" width="0.28515625" style="1" customWidth="1"/>
    <col min="102" max="104" width="0.85546875" style="1"/>
    <col min="105" max="105" width="0.85546875" style="1" customWidth="1"/>
    <col min="106" max="106" width="2.7109375" style="1" customWidth="1"/>
    <col min="107" max="107" width="5.140625" style="1" hidden="1" customWidth="1"/>
    <col min="108" max="108" width="0.85546875" style="1" hidden="1" customWidth="1"/>
    <col min="109" max="16384" width="0.85546875" style="1"/>
  </cols>
  <sheetData>
    <row r="1" spans="1:108" s="11" customFormat="1">
      <c r="B1" s="20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</row>
    <row r="2" spans="1:108" s="11" customFormat="1"/>
    <row r="3" spans="1:108" s="11" customFormat="1">
      <c r="A3" s="11" t="s">
        <v>68</v>
      </c>
    </row>
    <row r="4" spans="1:108" s="11" customFormat="1"/>
    <row r="5" spans="1:108" s="26" customFormat="1" ht="30.75" customHeight="1">
      <c r="A5" s="22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5" t="s">
        <v>70</v>
      </c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</row>
    <row r="6" spans="1:108" s="26" customFormat="1" ht="29.25" customHeight="1">
      <c r="A6" s="27" t="s">
        <v>71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2" t="s">
        <v>72</v>
      </c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1"/>
    </row>
    <row r="7" spans="1:108" s="11" customFormat="1"/>
    <row r="8" spans="1:108" s="11" customFormat="1" ht="30" customHeight="1">
      <c r="A8" s="32" t="s">
        <v>73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s="11" customFormat="1"/>
    <row r="10" spans="1:108" s="26" customFormat="1" ht="30.75" customHeight="1">
      <c r="A10" s="22" t="s">
        <v>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  <c r="AL10" s="25" t="s">
        <v>70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</row>
    <row r="11" spans="1:108" s="26" customFormat="1" ht="33" customHeight="1">
      <c r="A11" s="27" t="s">
        <v>74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22" t="s">
        <v>75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</row>
    <row r="12" spans="1:108" s="11" customFormat="1"/>
    <row r="13" spans="1:108" s="11" customFormat="1" ht="30" customHeight="1">
      <c r="A13" s="33" t="s">
        <v>76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s="11" customFormat="1"/>
    <row r="15" spans="1:108" s="37" customFormat="1" ht="60.75" customHeight="1">
      <c r="A15" s="34" t="s">
        <v>69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4" t="s">
        <v>77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19" t="s">
        <v>78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 t="s">
        <v>79</v>
      </c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3" customFormat="1" ht="27" customHeight="1">
      <c r="A16" s="38" t="s">
        <v>80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</row>
    <row r="17" spans="1:108" s="11" customFormat="1"/>
    <row r="18" spans="1:108" s="11" customFormat="1" ht="45.75" customHeight="1">
      <c r="A18" s="32" t="s">
        <v>82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</row>
    <row r="19" spans="1:108" s="11" customFormat="1"/>
    <row r="20" spans="1:108" s="48" customFormat="1" ht="30.75" customHeight="1">
      <c r="A20" s="44" t="s">
        <v>69</v>
      </c>
      <c r="B20" s="45"/>
      <c r="C20" s="45"/>
      <c r="D20" s="45"/>
      <c r="E20" s="45"/>
      <c r="F20" s="45"/>
      <c r="G20" s="45"/>
      <c r="H20" s="45"/>
      <c r="I20" s="45"/>
      <c r="J20" s="46"/>
      <c r="K20" s="44" t="s">
        <v>83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6"/>
      <c r="BG20" s="47" t="s">
        <v>84</v>
      </c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 t="s">
        <v>85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 t="s">
        <v>86</v>
      </c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08" s="3" customFormat="1" ht="48" customHeight="1">
      <c r="A21" s="38" t="s">
        <v>80</v>
      </c>
      <c r="B21" s="39"/>
      <c r="C21" s="39"/>
      <c r="D21" s="40"/>
      <c r="E21" s="40"/>
      <c r="F21" s="40"/>
      <c r="G21" s="40"/>
      <c r="H21" s="40"/>
      <c r="I21" s="40"/>
      <c r="J21" s="41"/>
      <c r="K21" s="49" t="s">
        <v>87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21" t="s">
        <v>88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 t="s">
        <v>89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s="3" customFormat="1" ht="42.75" customHeight="1">
      <c r="A22" s="38" t="s">
        <v>90</v>
      </c>
      <c r="B22" s="39"/>
      <c r="C22" s="39"/>
      <c r="D22" s="40"/>
      <c r="E22" s="40"/>
      <c r="F22" s="40"/>
      <c r="G22" s="40"/>
      <c r="H22" s="40"/>
      <c r="I22" s="40"/>
      <c r="J22" s="41"/>
      <c r="K22" s="49" t="s">
        <v>91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21" t="s">
        <v>92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 t="s">
        <v>93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s="3" customFormat="1" ht="27" customHeight="1">
      <c r="A23" s="38" t="s">
        <v>4</v>
      </c>
      <c r="B23" s="39"/>
      <c r="C23" s="39"/>
      <c r="D23" s="40"/>
      <c r="E23" s="40"/>
      <c r="F23" s="40"/>
      <c r="G23" s="40"/>
      <c r="H23" s="40"/>
      <c r="I23" s="40"/>
      <c r="J23" s="41"/>
      <c r="K23" s="50" t="s">
        <v>94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  <c r="BG23" s="21" t="s">
        <v>95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 t="s">
        <v>89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</row>
    <row r="24" spans="1:108" s="3" customFormat="1" ht="28.5" customHeight="1">
      <c r="A24" s="38" t="s">
        <v>6</v>
      </c>
      <c r="B24" s="39"/>
      <c r="C24" s="39"/>
      <c r="D24" s="40"/>
      <c r="E24" s="40"/>
      <c r="F24" s="40"/>
      <c r="G24" s="40"/>
      <c r="H24" s="40"/>
      <c r="I24" s="40"/>
      <c r="J24" s="41"/>
      <c r="K24" s="49" t="s">
        <v>96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  <c r="BG24" s="21" t="s">
        <v>97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 t="s">
        <v>98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 t="s">
        <v>99</v>
      </c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</row>
    <row r="25" spans="1:108" s="3" customFormat="1" ht="43.5" customHeight="1">
      <c r="A25" s="38" t="s">
        <v>7</v>
      </c>
      <c r="B25" s="39"/>
      <c r="C25" s="39"/>
      <c r="D25" s="40"/>
      <c r="E25" s="40"/>
      <c r="F25" s="40"/>
      <c r="G25" s="40"/>
      <c r="H25" s="40"/>
      <c r="I25" s="40"/>
      <c r="J25" s="41"/>
      <c r="K25" s="49" t="s">
        <v>100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21" t="s">
        <v>101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 t="s">
        <v>102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</row>
    <row r="27" spans="1:108">
      <c r="A27" s="1" t="s">
        <v>103</v>
      </c>
    </row>
    <row r="29" spans="1:108" s="58" customFormat="1" ht="25.5" customHeight="1">
      <c r="A29" s="51" t="s">
        <v>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 t="s">
        <v>104</v>
      </c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6"/>
      <c r="BA29" s="51" t="s">
        <v>105</v>
      </c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7" t="s">
        <v>106</v>
      </c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</row>
    <row r="30" spans="1:108" s="58" customFormat="1" ht="40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62" t="s">
        <v>107</v>
      </c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62" t="s">
        <v>108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">
        <v>109</v>
      </c>
      <c r="AR30" s="63"/>
      <c r="AS30" s="63"/>
      <c r="AT30" s="63"/>
      <c r="AU30" s="63"/>
      <c r="AV30" s="63"/>
      <c r="AW30" s="63"/>
      <c r="AX30" s="63"/>
      <c r="AY30" s="63"/>
      <c r="AZ30" s="64"/>
      <c r="BA30" s="59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65" t="s">
        <v>107</v>
      </c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 t="s">
        <v>108</v>
      </c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 t="s">
        <v>110</v>
      </c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</row>
    <row r="31" spans="1:108" s="58" customFormat="1" ht="49.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1"/>
      <c r="AQ31" s="69"/>
      <c r="AR31" s="70"/>
      <c r="AS31" s="70"/>
      <c r="AT31" s="70"/>
      <c r="AU31" s="70"/>
      <c r="AV31" s="70"/>
      <c r="AW31" s="70"/>
      <c r="AX31" s="70"/>
      <c r="AY31" s="70"/>
      <c r="AZ31" s="71"/>
      <c r="BA31" s="66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8"/>
      <c r="BN31" s="72" t="s">
        <v>111</v>
      </c>
      <c r="BO31" s="73"/>
      <c r="BP31" s="73"/>
      <c r="BQ31" s="73"/>
      <c r="BR31" s="73"/>
      <c r="BS31" s="73"/>
      <c r="BT31" s="73"/>
      <c r="BU31" s="74"/>
      <c r="BV31" s="75" t="s">
        <v>112</v>
      </c>
      <c r="BW31" s="75"/>
      <c r="BX31" s="75"/>
      <c r="BY31" s="75"/>
      <c r="BZ31" s="75"/>
      <c r="CA31" s="75"/>
      <c r="CB31" s="76"/>
      <c r="CC31" s="72" t="s">
        <v>111</v>
      </c>
      <c r="CD31" s="73"/>
      <c r="CE31" s="73"/>
      <c r="CF31" s="73"/>
      <c r="CG31" s="73"/>
      <c r="CH31" s="73"/>
      <c r="CI31" s="74"/>
      <c r="CJ31" s="75" t="s">
        <v>112</v>
      </c>
      <c r="CK31" s="75"/>
      <c r="CL31" s="75"/>
      <c r="CM31" s="75"/>
      <c r="CN31" s="75"/>
      <c r="CO31" s="75"/>
      <c r="CP31" s="76"/>
      <c r="CQ31" s="72" t="s">
        <v>111</v>
      </c>
      <c r="CR31" s="73"/>
      <c r="CS31" s="73"/>
      <c r="CT31" s="73"/>
      <c r="CU31" s="73"/>
      <c r="CV31" s="73"/>
      <c r="CW31" s="74"/>
      <c r="CX31" s="75" t="s">
        <v>112</v>
      </c>
      <c r="CY31" s="75"/>
      <c r="CZ31" s="75"/>
      <c r="DA31" s="75"/>
      <c r="DB31" s="75"/>
      <c r="DC31" s="75"/>
      <c r="DD31" s="76"/>
    </row>
    <row r="32" spans="1:108" s="81" customFormat="1" ht="12.75">
      <c r="A32" s="77">
        <v>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>
        <v>2</v>
      </c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>
        <v>3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>
        <v>4</v>
      </c>
      <c r="AR32" s="77"/>
      <c r="AS32" s="77"/>
      <c r="AT32" s="77"/>
      <c r="AU32" s="77"/>
      <c r="AV32" s="77"/>
      <c r="AW32" s="77"/>
      <c r="AX32" s="77"/>
      <c r="AY32" s="77"/>
      <c r="AZ32" s="77"/>
      <c r="BA32" s="77">
        <v>5</v>
      </c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8">
        <v>6</v>
      </c>
      <c r="BO32" s="79"/>
      <c r="BP32" s="79"/>
      <c r="BQ32" s="79"/>
      <c r="BR32" s="79"/>
      <c r="BS32" s="79"/>
      <c r="BT32" s="79"/>
      <c r="BU32" s="80"/>
      <c r="BV32" s="78">
        <v>7</v>
      </c>
      <c r="BW32" s="79"/>
      <c r="BX32" s="79"/>
      <c r="BY32" s="79"/>
      <c r="BZ32" s="79"/>
      <c r="CA32" s="79"/>
      <c r="CB32" s="80"/>
      <c r="CC32" s="78">
        <v>8</v>
      </c>
      <c r="CD32" s="79"/>
      <c r="CE32" s="79"/>
      <c r="CF32" s="79"/>
      <c r="CG32" s="79"/>
      <c r="CH32" s="79"/>
      <c r="CI32" s="80"/>
      <c r="CJ32" s="78">
        <v>9</v>
      </c>
      <c r="CK32" s="79"/>
      <c r="CL32" s="79"/>
      <c r="CM32" s="79"/>
      <c r="CN32" s="79"/>
      <c r="CO32" s="79"/>
      <c r="CP32" s="80"/>
      <c r="CQ32" s="78">
        <v>10</v>
      </c>
      <c r="CR32" s="79"/>
      <c r="CS32" s="79"/>
      <c r="CT32" s="79"/>
      <c r="CU32" s="79"/>
      <c r="CV32" s="79"/>
      <c r="CW32" s="80"/>
      <c r="CX32" s="78">
        <v>11</v>
      </c>
      <c r="CY32" s="79"/>
      <c r="CZ32" s="79"/>
      <c r="DA32" s="79"/>
      <c r="DB32" s="79"/>
      <c r="DC32" s="79"/>
      <c r="DD32" s="80"/>
    </row>
    <row r="33" spans="1:108" s="81" customFormat="1" ht="27.75" customHeight="1">
      <c r="A33" s="82"/>
      <c r="B33" s="83" t="s">
        <v>113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79"/>
      <c r="BP33" s="79"/>
      <c r="BQ33" s="79"/>
      <c r="BR33" s="79"/>
      <c r="BS33" s="79"/>
      <c r="BT33" s="79"/>
      <c r="BU33" s="80"/>
      <c r="BV33" s="78"/>
      <c r="BW33" s="79"/>
      <c r="BX33" s="79"/>
      <c r="BY33" s="79"/>
      <c r="BZ33" s="79"/>
      <c r="CA33" s="79"/>
      <c r="CB33" s="80"/>
      <c r="CC33" s="78"/>
      <c r="CD33" s="79"/>
      <c r="CE33" s="79"/>
      <c r="CF33" s="79"/>
      <c r="CG33" s="79"/>
      <c r="CH33" s="79"/>
      <c r="CI33" s="80"/>
      <c r="CJ33" s="78"/>
      <c r="CK33" s="79"/>
      <c r="CL33" s="79"/>
      <c r="CM33" s="79"/>
      <c r="CN33" s="79"/>
      <c r="CO33" s="79"/>
      <c r="CP33" s="80"/>
      <c r="CQ33" s="78"/>
      <c r="CR33" s="79"/>
      <c r="CS33" s="79"/>
      <c r="CT33" s="79"/>
      <c r="CU33" s="79"/>
      <c r="CV33" s="79"/>
      <c r="CW33" s="80"/>
      <c r="CX33" s="85"/>
      <c r="CY33" s="86"/>
      <c r="CZ33" s="86"/>
      <c r="DA33" s="86"/>
      <c r="DB33" s="86"/>
      <c r="DC33" s="86"/>
      <c r="DD33" s="87"/>
    </row>
    <row r="34" spans="1:108" s="81" customFormat="1" ht="35.25" customHeight="1">
      <c r="A34" s="82"/>
      <c r="B34" s="83" t="s">
        <v>114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8">
        <v>26.3</v>
      </c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>
        <v>28.3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>
        <v>7.6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90">
        <v>33.9</v>
      </c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78">
        <v>6</v>
      </c>
      <c r="BO34" s="79"/>
      <c r="BP34" s="79"/>
      <c r="BQ34" s="79"/>
      <c r="BR34" s="79"/>
      <c r="BS34" s="79"/>
      <c r="BT34" s="79"/>
      <c r="BU34" s="80"/>
      <c r="BV34" s="78">
        <v>5</v>
      </c>
      <c r="BW34" s="79"/>
      <c r="BX34" s="79"/>
      <c r="BY34" s="79"/>
      <c r="BZ34" s="79"/>
      <c r="CA34" s="79"/>
      <c r="CB34" s="80"/>
      <c r="CC34" s="78">
        <v>9</v>
      </c>
      <c r="CD34" s="79"/>
      <c r="CE34" s="79"/>
      <c r="CF34" s="79"/>
      <c r="CG34" s="79"/>
      <c r="CH34" s="79"/>
      <c r="CI34" s="80"/>
      <c r="CJ34" s="78">
        <v>7</v>
      </c>
      <c r="CK34" s="79"/>
      <c r="CL34" s="79"/>
      <c r="CM34" s="79"/>
      <c r="CN34" s="79"/>
      <c r="CO34" s="79"/>
      <c r="CP34" s="80"/>
      <c r="CQ34" s="78">
        <v>33</v>
      </c>
      <c r="CR34" s="79"/>
      <c r="CS34" s="79"/>
      <c r="CT34" s="79"/>
      <c r="CU34" s="79"/>
      <c r="CV34" s="79"/>
      <c r="CW34" s="80"/>
      <c r="CX34" s="85">
        <v>29</v>
      </c>
      <c r="CY34" s="86"/>
      <c r="CZ34" s="86"/>
      <c r="DA34" s="86"/>
      <c r="DB34" s="86"/>
      <c r="DC34" s="86"/>
      <c r="DD34" s="87"/>
    </row>
    <row r="35" spans="1:108" s="81" customFormat="1" ht="39.75" customHeight="1">
      <c r="A35" s="82"/>
      <c r="B35" s="83" t="s">
        <v>115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U35" s="91">
        <v>3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>
        <v>3</v>
      </c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77">
        <v>0</v>
      </c>
      <c r="AR35" s="77"/>
      <c r="AS35" s="77"/>
      <c r="AT35" s="77"/>
      <c r="AU35" s="77"/>
      <c r="AV35" s="77"/>
      <c r="AW35" s="77"/>
      <c r="AX35" s="77"/>
      <c r="AY35" s="77"/>
      <c r="AZ35" s="77"/>
      <c r="BA35" s="90">
        <v>39.5</v>
      </c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78">
        <v>3</v>
      </c>
      <c r="BO35" s="79"/>
      <c r="BP35" s="79"/>
      <c r="BQ35" s="79"/>
      <c r="BR35" s="79"/>
      <c r="BS35" s="79"/>
      <c r="BT35" s="79"/>
      <c r="BU35" s="80"/>
      <c r="BV35" s="78">
        <v>0</v>
      </c>
      <c r="BW35" s="79"/>
      <c r="BX35" s="79"/>
      <c r="BY35" s="79"/>
      <c r="BZ35" s="79"/>
      <c r="CA35" s="79"/>
      <c r="CB35" s="80"/>
      <c r="CC35" s="78">
        <v>3</v>
      </c>
      <c r="CD35" s="79"/>
      <c r="CE35" s="79"/>
      <c r="CF35" s="79"/>
      <c r="CG35" s="79"/>
      <c r="CH35" s="79"/>
      <c r="CI35" s="80"/>
      <c r="CJ35" s="78">
        <v>0</v>
      </c>
      <c r="CK35" s="79"/>
      <c r="CL35" s="79"/>
      <c r="CM35" s="79"/>
      <c r="CN35" s="79"/>
      <c r="CO35" s="79"/>
      <c r="CP35" s="80"/>
      <c r="CQ35" s="78">
        <v>0</v>
      </c>
      <c r="CR35" s="79"/>
      <c r="CS35" s="79"/>
      <c r="CT35" s="79"/>
      <c r="CU35" s="79"/>
      <c r="CV35" s="79"/>
      <c r="CW35" s="80"/>
      <c r="CX35" s="85">
        <v>0</v>
      </c>
      <c r="CY35" s="86"/>
      <c r="CZ35" s="86"/>
      <c r="DA35" s="86"/>
      <c r="DB35" s="86"/>
      <c r="DC35" s="86"/>
      <c r="DD35" s="87"/>
    </row>
    <row r="36" spans="1:108" s="81" customFormat="1" ht="35.25" customHeight="1">
      <c r="A36" s="82"/>
      <c r="B36" s="83" t="s">
        <v>116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U36" s="91">
        <v>1.87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>
        <v>2.25</v>
      </c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77">
        <v>20</v>
      </c>
      <c r="AR36" s="77"/>
      <c r="AS36" s="77"/>
      <c r="AT36" s="77"/>
      <c r="AU36" s="77"/>
      <c r="AV36" s="77"/>
      <c r="AW36" s="77"/>
      <c r="AX36" s="77"/>
      <c r="AY36" s="77"/>
      <c r="AZ36" s="77"/>
      <c r="BA36" s="90">
        <v>17</v>
      </c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78">
        <v>0</v>
      </c>
      <c r="BO36" s="79"/>
      <c r="BP36" s="79"/>
      <c r="BQ36" s="79"/>
      <c r="BR36" s="79"/>
      <c r="BS36" s="79"/>
      <c r="BT36" s="79"/>
      <c r="BU36" s="80"/>
      <c r="BV36" s="78">
        <v>2</v>
      </c>
      <c r="BW36" s="79"/>
      <c r="BX36" s="79"/>
      <c r="BY36" s="79"/>
      <c r="BZ36" s="79"/>
      <c r="CA36" s="79"/>
      <c r="CB36" s="80"/>
      <c r="CC36" s="78">
        <v>1</v>
      </c>
      <c r="CD36" s="79"/>
      <c r="CE36" s="79"/>
      <c r="CF36" s="79"/>
      <c r="CG36" s="79"/>
      <c r="CH36" s="79"/>
      <c r="CI36" s="80"/>
      <c r="CJ36" s="78">
        <v>1</v>
      </c>
      <c r="CK36" s="79"/>
      <c r="CL36" s="79"/>
      <c r="CM36" s="79"/>
      <c r="CN36" s="79"/>
      <c r="CO36" s="79"/>
      <c r="CP36" s="80"/>
      <c r="CQ36" s="78">
        <v>100</v>
      </c>
      <c r="CR36" s="79"/>
      <c r="CS36" s="79"/>
      <c r="CT36" s="79"/>
      <c r="CU36" s="79"/>
      <c r="CV36" s="79"/>
      <c r="CW36" s="80"/>
      <c r="CX36" s="85">
        <v>50</v>
      </c>
      <c r="CY36" s="86"/>
      <c r="CZ36" s="86"/>
      <c r="DA36" s="86"/>
      <c r="DB36" s="86"/>
      <c r="DC36" s="86"/>
      <c r="DD36" s="87"/>
    </row>
    <row r="37" spans="1:108" s="81" customFormat="1" ht="51" customHeight="1">
      <c r="A37" s="82"/>
      <c r="B37" s="83" t="s">
        <v>117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U37" s="91">
        <v>4.9000000000000004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>
        <v>1.5</v>
      </c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77">
        <v>31</v>
      </c>
      <c r="AR37" s="77"/>
      <c r="AS37" s="77"/>
      <c r="AT37" s="77"/>
      <c r="AU37" s="77"/>
      <c r="AV37" s="77"/>
      <c r="AW37" s="77"/>
      <c r="AX37" s="77"/>
      <c r="AY37" s="77"/>
      <c r="AZ37" s="77"/>
      <c r="BA37" s="90">
        <v>17</v>
      </c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78">
        <v>2</v>
      </c>
      <c r="BO37" s="79"/>
      <c r="BP37" s="79"/>
      <c r="BQ37" s="79"/>
      <c r="BR37" s="79"/>
      <c r="BS37" s="79"/>
      <c r="BT37" s="79"/>
      <c r="BU37" s="80"/>
      <c r="BV37" s="78">
        <v>2</v>
      </c>
      <c r="BW37" s="79"/>
      <c r="BX37" s="79"/>
      <c r="BY37" s="79"/>
      <c r="BZ37" s="79"/>
      <c r="CA37" s="79"/>
      <c r="CB37" s="80"/>
      <c r="CC37" s="78">
        <v>1</v>
      </c>
      <c r="CD37" s="79"/>
      <c r="CE37" s="79"/>
      <c r="CF37" s="79"/>
      <c r="CG37" s="79"/>
      <c r="CH37" s="79"/>
      <c r="CI37" s="80"/>
      <c r="CJ37" s="78">
        <v>2</v>
      </c>
      <c r="CK37" s="79"/>
      <c r="CL37" s="79"/>
      <c r="CM37" s="79"/>
      <c r="CN37" s="79"/>
      <c r="CO37" s="79"/>
      <c r="CP37" s="80"/>
      <c r="CQ37" s="78">
        <v>50</v>
      </c>
      <c r="CR37" s="79"/>
      <c r="CS37" s="79"/>
      <c r="CT37" s="79"/>
      <c r="CU37" s="79"/>
      <c r="CV37" s="79"/>
      <c r="CW37" s="80"/>
      <c r="CX37" s="85">
        <v>0</v>
      </c>
      <c r="CY37" s="86"/>
      <c r="CZ37" s="86"/>
      <c r="DA37" s="86"/>
      <c r="DB37" s="86"/>
      <c r="DC37" s="86"/>
      <c r="DD37" s="87"/>
    </row>
    <row r="38" spans="1:108" s="104" customFormat="1" ht="24" customHeight="1">
      <c r="A38" s="92"/>
      <c r="B38" s="93" t="s">
        <v>118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5">
        <v>36.07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>
        <v>35.049999999999997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6">
        <v>3</v>
      </c>
      <c r="AR38" s="96"/>
      <c r="AS38" s="96"/>
      <c r="AT38" s="96"/>
      <c r="AU38" s="96"/>
      <c r="AV38" s="96"/>
      <c r="AW38" s="96"/>
      <c r="AX38" s="96"/>
      <c r="AY38" s="96"/>
      <c r="AZ38" s="96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8">
        <v>11</v>
      </c>
      <c r="BO38" s="99"/>
      <c r="BP38" s="99"/>
      <c r="BQ38" s="99"/>
      <c r="BR38" s="99"/>
      <c r="BS38" s="99"/>
      <c r="BT38" s="99"/>
      <c r="BU38" s="100"/>
      <c r="BV38" s="98">
        <v>9</v>
      </c>
      <c r="BW38" s="99"/>
      <c r="BX38" s="99"/>
      <c r="BY38" s="99"/>
      <c r="BZ38" s="99"/>
      <c r="CA38" s="99"/>
      <c r="CB38" s="100"/>
      <c r="CC38" s="98">
        <v>14</v>
      </c>
      <c r="CD38" s="99"/>
      <c r="CE38" s="99"/>
      <c r="CF38" s="99"/>
      <c r="CG38" s="99"/>
      <c r="CH38" s="99"/>
      <c r="CI38" s="100"/>
      <c r="CJ38" s="98">
        <v>10</v>
      </c>
      <c r="CK38" s="99"/>
      <c r="CL38" s="99"/>
      <c r="CM38" s="99"/>
      <c r="CN38" s="99"/>
      <c r="CO38" s="99"/>
      <c r="CP38" s="100"/>
      <c r="CQ38" s="98">
        <v>46</v>
      </c>
      <c r="CR38" s="99"/>
      <c r="CS38" s="99"/>
      <c r="CT38" s="99"/>
      <c r="CU38" s="99"/>
      <c r="CV38" s="99"/>
      <c r="CW38" s="100"/>
      <c r="CX38" s="101">
        <v>20</v>
      </c>
      <c r="CY38" s="102"/>
      <c r="CZ38" s="102"/>
      <c r="DA38" s="102"/>
      <c r="DB38" s="102"/>
      <c r="DC38" s="102"/>
      <c r="DD38" s="103"/>
    </row>
    <row r="40" spans="1:108" s="11" customFormat="1">
      <c r="B40" s="20" t="s">
        <v>119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</row>
    <row r="41" spans="1:108" s="11" customFormat="1"/>
    <row r="42" spans="1:108" s="11" customFormat="1">
      <c r="A42" s="11" t="s">
        <v>120</v>
      </c>
    </row>
    <row r="43" spans="1:108" s="11" customFormat="1"/>
    <row r="44" spans="1:108" s="108" customFormat="1" ht="41.25" customHeight="1">
      <c r="A44" s="105" t="s">
        <v>2</v>
      </c>
      <c r="B44" s="106"/>
      <c r="C44" s="106"/>
      <c r="D44" s="106"/>
      <c r="E44" s="106"/>
      <c r="F44" s="107"/>
      <c r="G44" s="85" t="s">
        <v>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7"/>
      <c r="AW44" s="65" t="s">
        <v>121</v>
      </c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 t="s">
        <v>122</v>
      </c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 t="s">
        <v>123</v>
      </c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spans="1:108" s="111" customFormat="1" ht="13.5" customHeight="1">
      <c r="A45" s="109" t="s">
        <v>1</v>
      </c>
      <c r="B45" s="109"/>
      <c r="C45" s="109"/>
      <c r="D45" s="109"/>
      <c r="E45" s="109"/>
      <c r="F45" s="109"/>
      <c r="G45" s="110">
        <v>2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>
        <v>3</v>
      </c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>
        <v>4</v>
      </c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>
        <v>5</v>
      </c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</row>
    <row r="46" spans="1:108" s="118" customFormat="1" ht="24" customHeight="1">
      <c r="A46" s="112" t="s">
        <v>1</v>
      </c>
      <c r="B46" s="112"/>
      <c r="C46" s="112"/>
      <c r="D46" s="112"/>
      <c r="E46" s="112"/>
      <c r="F46" s="112"/>
      <c r="G46" s="113"/>
      <c r="H46" s="114" t="s">
        <v>124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5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</row>
    <row r="47" spans="1:108" s="125" customFormat="1" ht="24" customHeight="1">
      <c r="A47" s="119" t="s">
        <v>125</v>
      </c>
      <c r="B47" s="119"/>
      <c r="C47" s="119"/>
      <c r="D47" s="119"/>
      <c r="E47" s="119"/>
      <c r="F47" s="119"/>
      <c r="G47" s="120"/>
      <c r="H47" s="121" t="s">
        <v>126</v>
      </c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2"/>
      <c r="AW47" s="123">
        <v>2649908.15</v>
      </c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>
        <v>8063327.5099999998</v>
      </c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4">
        <f>BQ47/AW47*100</f>
        <v>304.28705651552491</v>
      </c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spans="1:108" s="125" customFormat="1" ht="24" customHeight="1">
      <c r="A48" s="126" t="s">
        <v>127</v>
      </c>
      <c r="B48" s="127"/>
      <c r="C48" s="127"/>
      <c r="D48" s="127"/>
      <c r="E48" s="127"/>
      <c r="F48" s="128"/>
      <c r="G48" s="120"/>
      <c r="H48" s="121" t="s">
        <v>128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2"/>
      <c r="AW48" s="123">
        <v>2649908.15</v>
      </c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>
        <v>5434275.0099999998</v>
      </c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>
        <f>BQ48/AW48*100</f>
        <v>205.07408945476092</v>
      </c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08" s="125" customFormat="1" ht="30" customHeight="1">
      <c r="A49" s="109" t="s">
        <v>129</v>
      </c>
      <c r="B49" s="109"/>
      <c r="C49" s="109"/>
      <c r="D49" s="109"/>
      <c r="E49" s="109"/>
      <c r="F49" s="109"/>
      <c r="G49" s="129"/>
      <c r="H49" s="130" t="s">
        <v>130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1"/>
      <c r="AW49" s="110">
        <v>2649908.15</v>
      </c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23">
        <v>5434275.0099999998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32">
        <f>BQ49/AW49*100</f>
        <v>205.07408945476092</v>
      </c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</row>
    <row r="50" spans="1:108" s="111" customFormat="1" ht="24" customHeight="1">
      <c r="A50" s="109" t="s">
        <v>131</v>
      </c>
      <c r="B50" s="109"/>
      <c r="C50" s="109"/>
      <c r="D50" s="109"/>
      <c r="E50" s="109"/>
      <c r="F50" s="109"/>
      <c r="G50" s="129"/>
      <c r="H50" s="130" t="s">
        <v>132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1"/>
      <c r="AW50" s="88">
        <v>0</v>
      </c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>
        <f>BQ47-BQ48</f>
        <v>2629052.5</v>
      </c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</row>
    <row r="51" spans="1:108" s="125" customFormat="1" ht="24" customHeight="1">
      <c r="A51" s="119" t="s">
        <v>133</v>
      </c>
      <c r="B51" s="119"/>
      <c r="C51" s="119"/>
      <c r="D51" s="119"/>
      <c r="E51" s="119"/>
      <c r="F51" s="119"/>
      <c r="G51" s="120"/>
      <c r="H51" s="121" t="s">
        <v>134</v>
      </c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2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</row>
    <row r="52" spans="1:108" s="125" customFormat="1" ht="24" customHeight="1">
      <c r="A52" s="119" t="s">
        <v>135</v>
      </c>
      <c r="B52" s="119"/>
      <c r="C52" s="119"/>
      <c r="D52" s="119"/>
      <c r="E52" s="119"/>
      <c r="F52" s="119"/>
      <c r="G52" s="120"/>
      <c r="H52" s="121" t="s">
        <v>136</v>
      </c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2"/>
      <c r="AW52" s="133">
        <v>552208</v>
      </c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>
        <v>1287521</v>
      </c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24">
        <f>BQ52/AW52*100</f>
        <v>233.15870106916233</v>
      </c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</row>
    <row r="53" spans="1:108" s="140" customFormat="1" ht="24" customHeight="1">
      <c r="A53" s="134" t="s">
        <v>3</v>
      </c>
      <c r="B53" s="134"/>
      <c r="C53" s="134"/>
      <c r="D53" s="134"/>
      <c r="E53" s="134"/>
      <c r="F53" s="134"/>
      <c r="G53" s="135"/>
      <c r="H53" s="136" t="s">
        <v>137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7"/>
      <c r="AW53" s="138">
        <v>47436.61</v>
      </c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>
        <f>BQ55+BQ58</f>
        <v>50078.42</v>
      </c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9">
        <f>BQ53/AW53*100</f>
        <v>105.56913742360594</v>
      </c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</row>
    <row r="54" spans="1:108" s="125" customFormat="1" ht="24" customHeight="1">
      <c r="A54" s="119" t="s">
        <v>138</v>
      </c>
      <c r="B54" s="119"/>
      <c r="C54" s="119"/>
      <c r="D54" s="119"/>
      <c r="E54" s="119"/>
      <c r="F54" s="119"/>
      <c r="G54" s="120"/>
      <c r="H54" s="121" t="s">
        <v>139</v>
      </c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2"/>
      <c r="AW54" s="133">
        <v>0</v>
      </c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23">
        <v>8036.98</v>
      </c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</row>
    <row r="55" spans="1:108" s="125" customFormat="1" ht="45.75" customHeight="1">
      <c r="A55" s="119" t="s">
        <v>140</v>
      </c>
      <c r="B55" s="119"/>
      <c r="C55" s="119"/>
      <c r="D55" s="119"/>
      <c r="E55" s="119"/>
      <c r="F55" s="119"/>
      <c r="G55" s="120"/>
      <c r="H55" s="121" t="s">
        <v>141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2"/>
      <c r="AW55" s="133">
        <v>0</v>
      </c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23">
        <v>8036.98</v>
      </c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</row>
    <row r="56" spans="1:108" s="111" customFormat="1" ht="21" customHeight="1">
      <c r="A56" s="109" t="s">
        <v>142</v>
      </c>
      <c r="B56" s="109"/>
      <c r="C56" s="109"/>
      <c r="D56" s="109"/>
      <c r="E56" s="109"/>
      <c r="F56" s="109"/>
      <c r="G56" s="129"/>
      <c r="H56" s="130" t="s">
        <v>143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1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</row>
    <row r="57" spans="1:108" s="125" customFormat="1" ht="24" customHeight="1">
      <c r="A57" s="119" t="s">
        <v>144</v>
      </c>
      <c r="B57" s="119"/>
      <c r="C57" s="119"/>
      <c r="D57" s="119"/>
      <c r="E57" s="119"/>
      <c r="F57" s="119"/>
      <c r="G57" s="120"/>
      <c r="H57" s="121" t="s">
        <v>145</v>
      </c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2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</row>
    <row r="58" spans="1:108" s="125" customFormat="1" ht="24" customHeight="1">
      <c r="A58" s="119" t="s">
        <v>146</v>
      </c>
      <c r="B58" s="119"/>
      <c r="C58" s="119"/>
      <c r="D58" s="119"/>
      <c r="E58" s="119"/>
      <c r="F58" s="119"/>
      <c r="G58" s="120"/>
      <c r="H58" s="121" t="s">
        <v>147</v>
      </c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2"/>
      <c r="AW58" s="123">
        <v>47436.61</v>
      </c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>
        <v>42041.440000000002</v>
      </c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4">
        <f>BQ58/AW58*100</f>
        <v>88.626569225752021</v>
      </c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</row>
    <row r="59" spans="1:108" s="125" customFormat="1" ht="24" customHeight="1">
      <c r="A59" s="119" t="s">
        <v>148</v>
      </c>
      <c r="B59" s="119"/>
      <c r="C59" s="119"/>
      <c r="D59" s="119"/>
      <c r="E59" s="119"/>
      <c r="F59" s="119"/>
      <c r="G59" s="120"/>
      <c r="H59" s="121" t="s">
        <v>149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2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</row>
    <row r="60" spans="1:108" s="125" customFormat="1" ht="24" customHeight="1">
      <c r="A60" s="141" t="s">
        <v>4</v>
      </c>
      <c r="B60" s="141"/>
      <c r="C60" s="141"/>
      <c r="D60" s="141"/>
      <c r="E60" s="141"/>
      <c r="F60" s="141"/>
      <c r="G60" s="142"/>
      <c r="H60" s="143" t="s">
        <v>150</v>
      </c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4"/>
      <c r="AW60" s="145">
        <v>785685.03</v>
      </c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>
        <v>6540045.3799999999</v>
      </c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39">
        <f>BQ60/AW60*100</f>
        <v>832.40040605075546</v>
      </c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</row>
    <row r="61" spans="1:108" s="125" customFormat="1" ht="24" customHeight="1">
      <c r="A61" s="119" t="s">
        <v>151</v>
      </c>
      <c r="B61" s="119"/>
      <c r="C61" s="119"/>
      <c r="D61" s="119"/>
      <c r="E61" s="119"/>
      <c r="F61" s="119"/>
      <c r="G61" s="120"/>
      <c r="H61" s="121" t="s">
        <v>152</v>
      </c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2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</row>
    <row r="62" spans="1:108" s="125" customFormat="1" ht="24" customHeight="1">
      <c r="A62" s="119" t="s">
        <v>153</v>
      </c>
      <c r="B62" s="119"/>
      <c r="C62" s="119"/>
      <c r="D62" s="119"/>
      <c r="E62" s="119"/>
      <c r="F62" s="119"/>
      <c r="G62" s="120"/>
      <c r="H62" s="121" t="s">
        <v>154</v>
      </c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2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</row>
    <row r="63" spans="1:108" s="111" customFormat="1" ht="29.25" customHeight="1">
      <c r="A63" s="109" t="s">
        <v>155</v>
      </c>
      <c r="B63" s="109"/>
      <c r="C63" s="109"/>
      <c r="D63" s="109"/>
      <c r="E63" s="109"/>
      <c r="F63" s="109"/>
      <c r="G63" s="129"/>
      <c r="H63" s="130" t="s">
        <v>156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1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</row>
    <row r="64" spans="1:108" s="111" customFormat="1" ht="29.25" customHeight="1">
      <c r="A64" s="109" t="s">
        <v>157</v>
      </c>
      <c r="B64" s="109"/>
      <c r="C64" s="109"/>
      <c r="D64" s="109"/>
      <c r="E64" s="109"/>
      <c r="F64" s="109"/>
      <c r="G64" s="129"/>
      <c r="H64" s="130" t="s">
        <v>158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1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</row>
    <row r="65" spans="1:108" s="111" customFormat="1" ht="29.25" customHeight="1">
      <c r="A65" s="109" t="s">
        <v>159</v>
      </c>
      <c r="B65" s="109"/>
      <c r="C65" s="109"/>
      <c r="D65" s="109"/>
      <c r="E65" s="109"/>
      <c r="F65" s="109"/>
      <c r="G65" s="129"/>
      <c r="H65" s="130" t="s">
        <v>160</v>
      </c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1"/>
      <c r="AW65" s="110">
        <v>785685.03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88">
        <v>6540045.3799999999</v>
      </c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132">
        <f>BQ65/AW65*100</f>
        <v>832.40040605075546</v>
      </c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</row>
    <row r="66" spans="1:108" s="11" customFormat="1" ht="12" customHeight="1"/>
    <row r="67" spans="1:108" s="11" customFormat="1">
      <c r="A67" s="11" t="s">
        <v>161</v>
      </c>
    </row>
    <row r="68" spans="1:108" s="11" customFormat="1" ht="11.25" customHeight="1"/>
    <row r="69" spans="1:108" s="11" customFormat="1">
      <c r="A69" s="11" t="s">
        <v>162</v>
      </c>
    </row>
    <row r="70" spans="1:108" s="11" customFormat="1">
      <c r="A70" s="11" t="s">
        <v>163</v>
      </c>
      <c r="AE70" s="146"/>
      <c r="AF70" s="147" t="s">
        <v>164</v>
      </c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1" t="s">
        <v>165</v>
      </c>
    </row>
    <row r="71" spans="1:108" s="11" customFormat="1">
      <c r="A71" s="11" t="s">
        <v>166</v>
      </c>
      <c r="AE71" s="147" t="s">
        <v>164</v>
      </c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6" t="s">
        <v>165</v>
      </c>
    </row>
    <row r="72" spans="1:108" s="11" customFormat="1" ht="30.75" customHeight="1">
      <c r="A72" s="32" t="s">
        <v>167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</row>
    <row r="73" spans="1:108" s="11" customFormat="1">
      <c r="A73" s="12">
        <v>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1" t="s">
        <v>165</v>
      </c>
    </row>
    <row r="74" spans="1:108" s="11" customFormat="1" ht="16.5" customHeight="1">
      <c r="A74" s="11" t="s">
        <v>168</v>
      </c>
    </row>
    <row r="75" spans="1:108" s="11" customFormat="1" ht="16.5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</row>
    <row r="76" spans="1:108" s="11" customFormat="1" ht="16.5" customHeight="1">
      <c r="A76" s="11" t="s">
        <v>169</v>
      </c>
    </row>
    <row r="77" spans="1:108" s="11" customFormat="1" ht="16.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</row>
    <row r="78" spans="1:108" s="11" customFormat="1" ht="3" customHeight="1"/>
  </sheetData>
  <mergeCells count="266">
    <mergeCell ref="AF70:AT70"/>
    <mergeCell ref="AE71:AS71"/>
    <mergeCell ref="A72:DD72"/>
    <mergeCell ref="A73:O73"/>
    <mergeCell ref="A75:DD75"/>
    <mergeCell ref="A77:DD77"/>
    <mergeCell ref="A64:F64"/>
    <mergeCell ref="H64:AV64"/>
    <mergeCell ref="AW64:BP64"/>
    <mergeCell ref="BQ64:CJ64"/>
    <mergeCell ref="CK64:DD64"/>
    <mergeCell ref="A65:F65"/>
    <mergeCell ref="H65:AV65"/>
    <mergeCell ref="AW65:BP65"/>
    <mergeCell ref="BQ65:CJ65"/>
    <mergeCell ref="CK65:DD65"/>
    <mergeCell ref="A62:F62"/>
    <mergeCell ref="H62:AV62"/>
    <mergeCell ref="AW62:BP62"/>
    <mergeCell ref="BQ62:CJ62"/>
    <mergeCell ref="CK62:DD62"/>
    <mergeCell ref="A63:F63"/>
    <mergeCell ref="H63:AV63"/>
    <mergeCell ref="AW63:BP63"/>
    <mergeCell ref="BQ63:CJ63"/>
    <mergeCell ref="CK63:DD63"/>
    <mergeCell ref="A60:F60"/>
    <mergeCell ref="H60:AV60"/>
    <mergeCell ref="AW60:BP60"/>
    <mergeCell ref="BQ60:CJ60"/>
    <mergeCell ref="CK60:DD60"/>
    <mergeCell ref="A61:F61"/>
    <mergeCell ref="H61:AV61"/>
    <mergeCell ref="AW61:BP61"/>
    <mergeCell ref="BQ61:CJ61"/>
    <mergeCell ref="CK61:DD61"/>
    <mergeCell ref="A58:F58"/>
    <mergeCell ref="H58:AV58"/>
    <mergeCell ref="AW58:BP58"/>
    <mergeCell ref="BQ58:CJ58"/>
    <mergeCell ref="CK58:DD58"/>
    <mergeCell ref="A59:F59"/>
    <mergeCell ref="H59:AV59"/>
    <mergeCell ref="AW59:BP59"/>
    <mergeCell ref="BQ59:CJ59"/>
    <mergeCell ref="CK59:DD59"/>
    <mergeCell ref="A56:F56"/>
    <mergeCell ref="H56:AV56"/>
    <mergeCell ref="AW56:BP56"/>
    <mergeCell ref="BQ56:CJ56"/>
    <mergeCell ref="CK56:DD56"/>
    <mergeCell ref="A57:F57"/>
    <mergeCell ref="H57:AV57"/>
    <mergeCell ref="AW57:BP57"/>
    <mergeCell ref="BQ57:CJ57"/>
    <mergeCell ref="CK57:DD57"/>
    <mergeCell ref="A54:F54"/>
    <mergeCell ref="H54:AV54"/>
    <mergeCell ref="AW54:BP54"/>
    <mergeCell ref="BQ54:CJ54"/>
    <mergeCell ref="CK54:DD54"/>
    <mergeCell ref="A55:F55"/>
    <mergeCell ref="H55:AV55"/>
    <mergeCell ref="AW55:BP55"/>
    <mergeCell ref="BQ55:CJ55"/>
    <mergeCell ref="CK55:DD55"/>
    <mergeCell ref="A52:F52"/>
    <mergeCell ref="H52:AV52"/>
    <mergeCell ref="AW52:BP52"/>
    <mergeCell ref="BQ52:CJ52"/>
    <mergeCell ref="CK52:DD52"/>
    <mergeCell ref="A53:F53"/>
    <mergeCell ref="H53:AV53"/>
    <mergeCell ref="AW53:BP53"/>
    <mergeCell ref="BQ53:CJ53"/>
    <mergeCell ref="CK53:DD53"/>
    <mergeCell ref="A50:F50"/>
    <mergeCell ref="H50:AV50"/>
    <mergeCell ref="AW50:BP50"/>
    <mergeCell ref="BQ50:CJ50"/>
    <mergeCell ref="CK50:DD50"/>
    <mergeCell ref="A51:F51"/>
    <mergeCell ref="H51:AV51"/>
    <mergeCell ref="AW51:BP51"/>
    <mergeCell ref="BQ51:CJ51"/>
    <mergeCell ref="CK51:DD51"/>
    <mergeCell ref="A48:F48"/>
    <mergeCell ref="H48:AV48"/>
    <mergeCell ref="AW48:BP48"/>
    <mergeCell ref="BQ48:CJ48"/>
    <mergeCell ref="CK48:DD48"/>
    <mergeCell ref="A49:F49"/>
    <mergeCell ref="H49:AV49"/>
    <mergeCell ref="AW49:BP49"/>
    <mergeCell ref="BQ49:CJ49"/>
    <mergeCell ref="CK49:DD49"/>
    <mergeCell ref="A46:F46"/>
    <mergeCell ref="H46:AV46"/>
    <mergeCell ref="AW46:BP46"/>
    <mergeCell ref="BQ46:CJ46"/>
    <mergeCell ref="CK46:DD46"/>
    <mergeCell ref="A47:F47"/>
    <mergeCell ref="H47:AV47"/>
    <mergeCell ref="AW47:BP47"/>
    <mergeCell ref="BQ47:CJ47"/>
    <mergeCell ref="CK47:DD47"/>
    <mergeCell ref="A44:F44"/>
    <mergeCell ref="G44:AV44"/>
    <mergeCell ref="AW44:BP44"/>
    <mergeCell ref="BQ44:CJ44"/>
    <mergeCell ref="CK44:DD44"/>
    <mergeCell ref="A45:F45"/>
    <mergeCell ref="G45:AV45"/>
    <mergeCell ref="AW45:BP45"/>
    <mergeCell ref="BQ45:CJ45"/>
    <mergeCell ref="CK45:DD45"/>
    <mergeCell ref="BV38:CB38"/>
    <mergeCell ref="CC38:CI38"/>
    <mergeCell ref="CJ38:CP38"/>
    <mergeCell ref="CQ38:CW38"/>
    <mergeCell ref="CX38:DD38"/>
    <mergeCell ref="B40:DC40"/>
    <mergeCell ref="B38:T38"/>
    <mergeCell ref="U38:AE38"/>
    <mergeCell ref="AF38:AP38"/>
    <mergeCell ref="AQ38:AZ38"/>
    <mergeCell ref="BA38:BM38"/>
    <mergeCell ref="BN38:BU38"/>
    <mergeCell ref="BN37:BU37"/>
    <mergeCell ref="BV37:CB37"/>
    <mergeCell ref="CC37:CI37"/>
    <mergeCell ref="CJ37:CP37"/>
    <mergeCell ref="CQ37:CW37"/>
    <mergeCell ref="CX37:DD37"/>
    <mergeCell ref="BV36:CB36"/>
    <mergeCell ref="CC36:CI36"/>
    <mergeCell ref="CJ36:CP36"/>
    <mergeCell ref="CQ36:CW36"/>
    <mergeCell ref="CX36:DD36"/>
    <mergeCell ref="B37:T37"/>
    <mergeCell ref="U37:AE37"/>
    <mergeCell ref="AF37:AP37"/>
    <mergeCell ref="AQ37:AZ37"/>
    <mergeCell ref="BA37:BM37"/>
    <mergeCell ref="B36:T36"/>
    <mergeCell ref="U36:AE36"/>
    <mergeCell ref="AF36:AP36"/>
    <mergeCell ref="AQ36:AZ36"/>
    <mergeCell ref="BA36:BM36"/>
    <mergeCell ref="BN36:BU36"/>
    <mergeCell ref="BN35:BU35"/>
    <mergeCell ref="BV35:CB35"/>
    <mergeCell ref="CC35:CI35"/>
    <mergeCell ref="CJ35:CP35"/>
    <mergeCell ref="CQ35:CW35"/>
    <mergeCell ref="CX35:DD35"/>
    <mergeCell ref="BV34:CB34"/>
    <mergeCell ref="CC34:CI34"/>
    <mergeCell ref="CJ34:CP34"/>
    <mergeCell ref="CQ34:CW34"/>
    <mergeCell ref="CX34:DD34"/>
    <mergeCell ref="B35:T35"/>
    <mergeCell ref="U35:AE35"/>
    <mergeCell ref="AF35:AP35"/>
    <mergeCell ref="AQ35:AZ35"/>
    <mergeCell ref="BA35:BM35"/>
    <mergeCell ref="B34:T34"/>
    <mergeCell ref="U34:AE34"/>
    <mergeCell ref="AF34:AP34"/>
    <mergeCell ref="AQ34:AZ34"/>
    <mergeCell ref="BA34:BM34"/>
    <mergeCell ref="BN34:BU34"/>
    <mergeCell ref="BN33:BU33"/>
    <mergeCell ref="BV33:CB33"/>
    <mergeCell ref="CC33:CI33"/>
    <mergeCell ref="CJ33:CP33"/>
    <mergeCell ref="CQ33:CW33"/>
    <mergeCell ref="CX33:DD33"/>
    <mergeCell ref="BV32:CB32"/>
    <mergeCell ref="CC32:CI32"/>
    <mergeCell ref="CJ32:CP32"/>
    <mergeCell ref="CQ32:CW32"/>
    <mergeCell ref="CX32:DD32"/>
    <mergeCell ref="B33:T33"/>
    <mergeCell ref="U33:AE33"/>
    <mergeCell ref="AF33:AP33"/>
    <mergeCell ref="AQ33:AZ33"/>
    <mergeCell ref="BA33:BM33"/>
    <mergeCell ref="A32:T32"/>
    <mergeCell ref="U32:AE32"/>
    <mergeCell ref="AF32:AP32"/>
    <mergeCell ref="AQ32:AZ32"/>
    <mergeCell ref="BA32:BM32"/>
    <mergeCell ref="BN32:BU32"/>
    <mergeCell ref="BN31:BU31"/>
    <mergeCell ref="BV31:CB31"/>
    <mergeCell ref="CC31:CI31"/>
    <mergeCell ref="CJ31:CP31"/>
    <mergeCell ref="CQ31:CW31"/>
    <mergeCell ref="CX31:DD31"/>
    <mergeCell ref="A29:T31"/>
    <mergeCell ref="U29:AZ29"/>
    <mergeCell ref="BA29:BM31"/>
    <mergeCell ref="BN29:DD29"/>
    <mergeCell ref="U30:AE31"/>
    <mergeCell ref="AF30:AP31"/>
    <mergeCell ref="AQ30:AZ31"/>
    <mergeCell ref="BN30:CB30"/>
    <mergeCell ref="CC30:CP30"/>
    <mergeCell ref="CQ30:DD30"/>
    <mergeCell ref="A25:C25"/>
    <mergeCell ref="D25:J25"/>
    <mergeCell ref="K25:BF25"/>
    <mergeCell ref="BG25:BV25"/>
    <mergeCell ref="BW25:CL25"/>
    <mergeCell ref="CM25:DD25"/>
    <mergeCell ref="A24:C24"/>
    <mergeCell ref="D24:J24"/>
    <mergeCell ref="K24:BF24"/>
    <mergeCell ref="BG24:BV24"/>
    <mergeCell ref="BW24:CL24"/>
    <mergeCell ref="CM24:DD24"/>
    <mergeCell ref="A23:C23"/>
    <mergeCell ref="D23:J23"/>
    <mergeCell ref="K23:BF23"/>
    <mergeCell ref="BG23:BV23"/>
    <mergeCell ref="BW23:CL23"/>
    <mergeCell ref="CM23:DD23"/>
    <mergeCell ref="CM21:DD21"/>
    <mergeCell ref="A22:C22"/>
    <mergeCell ref="D22:J22"/>
    <mergeCell ref="K22:BF22"/>
    <mergeCell ref="BG22:BV22"/>
    <mergeCell ref="BW22:CL22"/>
    <mergeCell ref="CM22:DD22"/>
    <mergeCell ref="A20:J20"/>
    <mergeCell ref="K20:BF20"/>
    <mergeCell ref="BG20:BV20"/>
    <mergeCell ref="BW20:CL20"/>
    <mergeCell ref="CM20:DD20"/>
    <mergeCell ref="A21:C21"/>
    <mergeCell ref="D21:J21"/>
    <mergeCell ref="K21:BF21"/>
    <mergeCell ref="BG21:BV21"/>
    <mergeCell ref="BW21:CL21"/>
    <mergeCell ref="A16:C16"/>
    <mergeCell ref="D16:M16"/>
    <mergeCell ref="N16:BA16"/>
    <mergeCell ref="BB16:CB16"/>
    <mergeCell ref="CC16:DD16"/>
    <mergeCell ref="A18:DD18"/>
    <mergeCell ref="A10:AK10"/>
    <mergeCell ref="AL10:BV10"/>
    <mergeCell ref="A11:AK11"/>
    <mergeCell ref="AL11:BV11"/>
    <mergeCell ref="A13:DD13"/>
    <mergeCell ref="A15:M15"/>
    <mergeCell ref="N15:BA15"/>
    <mergeCell ref="BB15:CB15"/>
    <mergeCell ref="CC15:DD15"/>
    <mergeCell ref="B1:DC1"/>
    <mergeCell ref="A5:AK5"/>
    <mergeCell ref="AL5:BV5"/>
    <mergeCell ref="A6:AK6"/>
    <mergeCell ref="AL6:BV6"/>
    <mergeCell ref="A8:DD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9"/>
  <sheetViews>
    <sheetView tabSelected="1" workbookViewId="0">
      <selection activeCell="A9" sqref="A9:FI9"/>
    </sheetView>
  </sheetViews>
  <sheetFormatPr defaultColWidth="0.85546875" defaultRowHeight="15"/>
  <cols>
    <col min="1" max="1" width="5.140625" style="1" customWidth="1"/>
    <col min="2" max="5" width="0.85546875" style="1" hidden="1" customWidth="1"/>
    <col min="6" max="16384" width="0.85546875" style="1"/>
  </cols>
  <sheetData>
    <row r="1" spans="1:167" ht="30" customHeight="1">
      <c r="A1" s="11"/>
      <c r="B1" s="14" t="s">
        <v>210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1"/>
    </row>
    <row r="2" spans="1:167" ht="30" customHeight="1">
      <c r="A2" s="186" t="s">
        <v>211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7"/>
      <c r="FK2" s="11"/>
    </row>
    <row r="3" spans="1:16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s="189" customFormat="1" ht="60" customHeight="1">
      <c r="A4" s="85" t="s">
        <v>2</v>
      </c>
      <c r="B4" s="86"/>
      <c r="C4" s="86"/>
      <c r="D4" s="86"/>
      <c r="E4" s="87"/>
      <c r="F4" s="65" t="s">
        <v>212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188" t="s">
        <v>213</v>
      </c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 t="s">
        <v>214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 t="s">
        <v>215</v>
      </c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 t="s">
        <v>216</v>
      </c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85" t="s">
        <v>217</v>
      </c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7"/>
    </row>
    <row r="5" spans="1:167" s="81" customFormat="1" ht="26.25" customHeight="1">
      <c r="A5" s="110">
        <v>1</v>
      </c>
      <c r="B5" s="110"/>
      <c r="C5" s="110"/>
      <c r="D5" s="110"/>
      <c r="E5" s="110"/>
      <c r="F5" s="85" t="s">
        <v>218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7"/>
      <c r="CJ5" s="78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80"/>
      <c r="CV5" s="78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80"/>
      <c r="DH5" s="78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80"/>
      <c r="DT5" s="78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80"/>
      <c r="EF5" s="78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80"/>
    </row>
    <row r="6" spans="1:167" s="81" customFormat="1" ht="40.5" customHeight="1">
      <c r="A6" s="190"/>
      <c r="B6" s="190"/>
      <c r="C6" s="190"/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</row>
    <row r="7" spans="1:167" s="111" customFormat="1" ht="29.25" customHeight="1">
      <c r="A7" s="14" t="s">
        <v>219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90"/>
      <c r="FK7" s="190"/>
    </row>
    <row r="8" spans="1:167" s="81" customFormat="1" ht="21" customHeight="1">
      <c r="A8" s="14" t="s">
        <v>220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90"/>
      <c r="FK8" s="190"/>
    </row>
    <row r="9" spans="1:167" s="81" customFormat="1" ht="117" customHeight="1">
      <c r="A9" s="148" t="s">
        <v>221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90"/>
      <c r="FK9" s="190"/>
    </row>
  </sheetData>
  <mergeCells count="19">
    <mergeCell ref="EF5:FK5"/>
    <mergeCell ref="A7:FI7"/>
    <mergeCell ref="A8:FI8"/>
    <mergeCell ref="A9:FI9"/>
    <mergeCell ref="A5:E5"/>
    <mergeCell ref="F5:CI5"/>
    <mergeCell ref="CJ5:CU5"/>
    <mergeCell ref="CV5:DG5"/>
    <mergeCell ref="DH5:DS5"/>
    <mergeCell ref="DT5:EE5"/>
    <mergeCell ref="B1:FJ1"/>
    <mergeCell ref="A2:FI2"/>
    <mergeCell ref="A4:E4"/>
    <mergeCell ref="F4:CI4"/>
    <mergeCell ref="CJ4:CU4"/>
    <mergeCell ref="CV4:DG4"/>
    <mergeCell ref="DH4:DS4"/>
    <mergeCell ref="DT4:EE4"/>
    <mergeCell ref="EF4:F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topLeftCell="A34" workbookViewId="0">
      <selection activeCell="CE32" sqref="CE32:DA33"/>
    </sheetView>
  </sheetViews>
  <sheetFormatPr defaultColWidth="0.85546875" defaultRowHeight="15"/>
  <cols>
    <col min="1" max="34" width="0.85546875" style="214"/>
    <col min="35" max="35" width="2.5703125" style="214" customWidth="1"/>
    <col min="36" max="99" width="0.85546875" style="214"/>
    <col min="100" max="104" width="0.85546875" style="214" hidden="1" customWidth="1"/>
    <col min="105" max="105" width="0.140625" style="214" customWidth="1"/>
    <col min="106" max="16384" width="0.85546875" style="214"/>
  </cols>
  <sheetData>
    <row r="1" spans="1:105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</row>
    <row r="2" spans="1:10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105">
      <c r="A3" s="216" t="s">
        <v>252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</row>
    <row r="4" spans="1:105">
      <c r="A4" s="12" t="s">
        <v>218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14" t="s">
        <v>253</v>
      </c>
    </row>
    <row r="5" spans="1:10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105" s="218" customFormat="1">
      <c r="A6" s="217" t="s">
        <v>254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</row>
    <row r="7" spans="1:105" s="218" customFormat="1"/>
    <row r="8" spans="1:105" s="223" customFormat="1" ht="13.5">
      <c r="A8" s="219" t="s">
        <v>255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1"/>
      <c r="AA8" s="219" t="s">
        <v>256</v>
      </c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1"/>
      <c r="AN8" s="222" t="s">
        <v>257</v>
      </c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 t="s">
        <v>258</v>
      </c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19" t="s">
        <v>259</v>
      </c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1"/>
    </row>
    <row r="9" spans="1:105" s="231" customFormat="1" ht="13.5">
      <c r="A9" s="224"/>
      <c r="B9" s="225" t="s">
        <v>260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  <c r="AA9" s="227" t="s">
        <v>261</v>
      </c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8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  <c r="BJ9" s="228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30"/>
      <c r="CE9" s="228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30"/>
    </row>
    <row r="10" spans="1:105" s="243" customFormat="1" ht="13.5">
      <c r="A10" s="232"/>
      <c r="B10" s="233" t="s">
        <v>262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4"/>
      <c r="AA10" s="235" t="s">
        <v>261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7"/>
      <c r="AN10" s="238">
        <f>AN12+AN13+AN16</f>
        <v>20440856.740000002</v>
      </c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40"/>
      <c r="BJ10" s="238">
        <f>BJ12+BJ13+BJ16+BJ19</f>
        <v>20314222.379999999</v>
      </c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40"/>
      <c r="CE10" s="238">
        <f>AN10-BJ10</f>
        <v>126634.36000000313</v>
      </c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2"/>
    </row>
    <row r="11" spans="1:105" s="256" customFormat="1" ht="13.5">
      <c r="A11" s="244"/>
      <c r="B11" s="245" t="s">
        <v>263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47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9"/>
      <c r="AN11" s="250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  <c r="BJ11" s="250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253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5"/>
    </row>
    <row r="12" spans="1:105" s="256" customFormat="1" ht="13.5">
      <c r="A12" s="224"/>
      <c r="B12" s="225" t="s">
        <v>264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6"/>
      <c r="AA12" s="227" t="s">
        <v>265</v>
      </c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8">
        <v>12355630.74</v>
      </c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30"/>
      <c r="BJ12" s="228">
        <v>12220959.4</v>
      </c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30"/>
      <c r="CE12" s="257">
        <f>AN12-BJ12</f>
        <v>134671.33999999985</v>
      </c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9"/>
    </row>
    <row r="13" spans="1:105" s="256" customFormat="1" ht="13.5">
      <c r="A13" s="224"/>
      <c r="B13" s="225" t="s">
        <v>266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6"/>
      <c r="AA13" s="227" t="s">
        <v>267</v>
      </c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57">
        <v>7975226</v>
      </c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9"/>
      <c r="BJ13" s="257">
        <v>7975226</v>
      </c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9"/>
      <c r="CE13" s="257">
        <f>AN13-BJ13</f>
        <v>0</v>
      </c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9"/>
    </row>
    <row r="14" spans="1:105" s="256" customFormat="1" ht="13.5">
      <c r="A14" s="224"/>
      <c r="B14" s="225" t="s">
        <v>268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6"/>
      <c r="AA14" s="227" t="s">
        <v>269</v>
      </c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8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30"/>
      <c r="BJ14" s="228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30"/>
      <c r="CE14" s="257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9"/>
    </row>
    <row r="15" spans="1:105" s="256" customFormat="1" ht="13.5">
      <c r="A15" s="224"/>
      <c r="B15" s="225" t="s">
        <v>270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6"/>
      <c r="AA15" s="227" t="s">
        <v>265</v>
      </c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8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30"/>
      <c r="BJ15" s="228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30"/>
      <c r="CE15" s="257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</row>
    <row r="16" spans="1:105" s="256" customFormat="1" ht="13.5">
      <c r="A16" s="224"/>
      <c r="B16" s="225" t="s">
        <v>271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6"/>
      <c r="AA16" s="227" t="s">
        <v>267</v>
      </c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57">
        <v>110000</v>
      </c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9"/>
      <c r="BJ16" s="257">
        <v>110000</v>
      </c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9"/>
      <c r="CE16" s="257">
        <f>AN16-BJ16</f>
        <v>0</v>
      </c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9"/>
    </row>
    <row r="17" spans="1:105" s="256" customFormat="1" ht="13.5">
      <c r="A17" s="260"/>
      <c r="B17" s="261" t="s">
        <v>263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63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5"/>
      <c r="AN17" s="266">
        <v>110000</v>
      </c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8"/>
      <c r="BJ17" s="266">
        <v>110000</v>
      </c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8"/>
      <c r="CE17" s="266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8"/>
    </row>
    <row r="18" spans="1:105" s="256" customFormat="1" ht="13.5">
      <c r="A18" s="244"/>
      <c r="B18" s="245" t="s">
        <v>272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69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1"/>
      <c r="AN18" s="272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4"/>
      <c r="BJ18" s="272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4"/>
      <c r="CE18" s="272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4"/>
    </row>
    <row r="19" spans="1:105" s="256" customFormat="1" ht="13.5">
      <c r="A19" s="224"/>
      <c r="B19" s="225" t="s">
        <v>273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6"/>
      <c r="AA19" s="227" t="s">
        <v>274</v>
      </c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8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30"/>
      <c r="BJ19" s="257">
        <v>8036.98</v>
      </c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9"/>
      <c r="CE19" s="257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9"/>
    </row>
    <row r="20" spans="1:105" s="243" customFormat="1" ht="13.5">
      <c r="A20" s="232"/>
      <c r="B20" s="233" t="s">
        <v>275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75" t="s">
        <v>276</v>
      </c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7"/>
      <c r="AN20" s="238">
        <f>AN22+AN23+AN24+AN25+AN29+AN30+AN35+AN36+AN34</f>
        <v>20440856.740000002</v>
      </c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40"/>
      <c r="BJ20" s="238">
        <f>BJ22+BJ23+BJ24+BJ25+BJ29+BJ30+BJ31+BJ35+BJ36</f>
        <v>20306185.399999999</v>
      </c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2"/>
      <c r="CE20" s="238">
        <f>AN20-BJ20</f>
        <v>134671.34000000358</v>
      </c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2"/>
    </row>
    <row r="21" spans="1:105" s="256" customFormat="1" ht="13.5">
      <c r="A21" s="244"/>
      <c r="B21" s="278" t="s">
        <v>263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9"/>
      <c r="AA21" s="280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2"/>
      <c r="AN21" s="250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2"/>
      <c r="BJ21" s="253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5"/>
      <c r="CE21" s="253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5"/>
    </row>
    <row r="22" spans="1:105" s="256" customFormat="1" ht="13.5">
      <c r="A22" s="224"/>
      <c r="B22" s="225" t="s">
        <v>277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6"/>
      <c r="AA22" s="227" t="s">
        <v>278</v>
      </c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>
        <v>7811917.1200000001</v>
      </c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30"/>
      <c r="BJ22" s="257">
        <v>7711006.04</v>
      </c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9"/>
      <c r="CE22" s="257">
        <f>AN22-BJ22</f>
        <v>100911.08000000007</v>
      </c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9"/>
    </row>
    <row r="23" spans="1:105" s="256" customFormat="1" ht="13.5">
      <c r="A23" s="224"/>
      <c r="B23" s="225" t="s">
        <v>279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6"/>
      <c r="AA23" s="227" t="s">
        <v>280</v>
      </c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57">
        <v>300</v>
      </c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9"/>
      <c r="BJ23" s="257">
        <v>300</v>
      </c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9"/>
      <c r="CE23" s="257">
        <f>AN23-BJ23</f>
        <v>0</v>
      </c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9"/>
    </row>
    <row r="24" spans="1:105" s="256" customFormat="1" ht="13.5">
      <c r="A24" s="224"/>
      <c r="B24" s="225" t="s">
        <v>281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6"/>
      <c r="AA24" s="227" t="s">
        <v>282</v>
      </c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8">
        <v>2375136.62</v>
      </c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30"/>
      <c r="BJ24" s="257">
        <v>2341925.12</v>
      </c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9"/>
      <c r="CE24" s="257">
        <f>AN24-BJ24</f>
        <v>33211.5</v>
      </c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9"/>
    </row>
    <row r="25" spans="1:105" s="256" customFormat="1" ht="13.5">
      <c r="A25" s="224"/>
      <c r="B25" s="225" t="s">
        <v>283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6"/>
      <c r="AA25" s="227" t="s">
        <v>284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57">
        <v>30046.76</v>
      </c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9"/>
      <c r="BJ25" s="257">
        <v>30046.76</v>
      </c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9"/>
      <c r="CE25" s="257">
        <f>AN25-BJ25</f>
        <v>0</v>
      </c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9"/>
    </row>
    <row r="26" spans="1:105" s="256" customFormat="1" ht="13.5">
      <c r="A26" s="224"/>
      <c r="B26" s="225" t="s">
        <v>285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6"/>
      <c r="AA26" s="227" t="s">
        <v>286</v>
      </c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8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257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9"/>
      <c r="CE26" s="257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</row>
    <row r="27" spans="1:105" s="256" customFormat="1" ht="13.5">
      <c r="A27" s="224"/>
      <c r="B27" s="225" t="s">
        <v>287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6"/>
      <c r="AA27" s="227" t="s">
        <v>288</v>
      </c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8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30"/>
      <c r="BJ27" s="257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9"/>
      <c r="CE27" s="257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9"/>
    </row>
    <row r="28" spans="1:105" s="256" customFormat="1" ht="13.5">
      <c r="A28" s="224"/>
      <c r="B28" s="225" t="s">
        <v>289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6"/>
      <c r="AA28" s="227" t="s">
        <v>290</v>
      </c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8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30"/>
      <c r="BJ28" s="257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9"/>
      <c r="CE28" s="257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9"/>
    </row>
    <row r="29" spans="1:105" s="256" customFormat="1" ht="13.5">
      <c r="A29" s="224"/>
      <c r="B29" s="225" t="s">
        <v>291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27" t="s">
        <v>292</v>
      </c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57">
        <v>24252</v>
      </c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9"/>
      <c r="BJ29" s="257">
        <v>24252</v>
      </c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9"/>
      <c r="CE29" s="257">
        <f>AN29-BJ29</f>
        <v>0</v>
      </c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9"/>
    </row>
    <row r="30" spans="1:105" s="256" customFormat="1" ht="13.5">
      <c r="A30" s="224"/>
      <c r="B30" s="225" t="s">
        <v>293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6"/>
      <c r="AA30" s="227" t="s">
        <v>294</v>
      </c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57">
        <v>1146355.24</v>
      </c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9"/>
      <c r="BJ30" s="257">
        <v>1146305.24</v>
      </c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9"/>
      <c r="CE30" s="257">
        <f>AN30-BJ30</f>
        <v>50</v>
      </c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9"/>
    </row>
    <row r="31" spans="1:105" s="256" customFormat="1" ht="13.5">
      <c r="A31" s="260"/>
      <c r="B31" s="283" t="s">
        <v>295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4"/>
      <c r="AA31" s="227" t="s">
        <v>296</v>
      </c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57">
        <f>AN34</f>
        <v>16000</v>
      </c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30"/>
      <c r="BJ31" s="257">
        <v>15501.24</v>
      </c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9"/>
      <c r="CE31" s="257">
        <f>AN31-BJ31</f>
        <v>498.76000000000022</v>
      </c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9"/>
    </row>
    <row r="32" spans="1:105" s="256" customFormat="1" ht="13.5">
      <c r="A32" s="260"/>
      <c r="B32" s="285" t="s">
        <v>297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6"/>
      <c r="AA32" s="287" t="s">
        <v>298</v>
      </c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9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1"/>
      <c r="BJ32" s="266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8"/>
      <c r="CE32" s="266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8"/>
    </row>
    <row r="33" spans="1:256" s="256" customFormat="1" ht="30" customHeight="1">
      <c r="A33" s="244"/>
      <c r="B33" s="245" t="s">
        <v>299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87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92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4"/>
      <c r="BJ33" s="272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4"/>
      <c r="CE33" s="272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4"/>
    </row>
    <row r="34" spans="1:256" s="256" customFormat="1" ht="67.5" customHeight="1">
      <c r="A34" s="244"/>
      <c r="B34" s="246" t="s">
        <v>300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88" t="s">
        <v>301</v>
      </c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57">
        <v>16000</v>
      </c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9"/>
      <c r="BJ34" s="257">
        <v>15501.24</v>
      </c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9"/>
      <c r="CE34" s="257">
        <f>AN34-BJ34</f>
        <v>498.76000000000022</v>
      </c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9"/>
    </row>
    <row r="35" spans="1:256" s="256" customFormat="1" ht="28.5" customHeight="1">
      <c r="A35" s="224"/>
      <c r="B35" s="225" t="s">
        <v>302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6"/>
      <c r="AA35" s="227" t="s">
        <v>303</v>
      </c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57">
        <v>7975226</v>
      </c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9"/>
      <c r="BJ35" s="257">
        <v>7975226</v>
      </c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9"/>
      <c r="CE35" s="257">
        <f>AN35-BJ35</f>
        <v>0</v>
      </c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9"/>
    </row>
    <row r="36" spans="1:256" s="256" customFormat="1" ht="28.5" customHeight="1">
      <c r="A36" s="224"/>
      <c r="B36" s="225" t="s">
        <v>304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6"/>
      <c r="AA36" s="227" t="s">
        <v>305</v>
      </c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57">
        <v>1061623</v>
      </c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9"/>
      <c r="BJ36" s="257">
        <v>1061623</v>
      </c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9"/>
      <c r="CE36" s="257">
        <f>AN36-BJ36</f>
        <v>0</v>
      </c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9"/>
    </row>
    <row r="37" spans="1:256" s="256" customFormat="1" ht="39.75" customHeight="1">
      <c r="A37" s="224"/>
      <c r="B37" s="296" t="s">
        <v>306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7"/>
      <c r="AA37" s="298">
        <v>341</v>
      </c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9">
        <v>20470</v>
      </c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1"/>
      <c r="BJ37" s="299">
        <v>20470</v>
      </c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1"/>
      <c r="CE37" s="299">
        <f t="shared" ref="CE37:CE40" si="0">AN37-BJ37</f>
        <v>0</v>
      </c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1"/>
    </row>
    <row r="38" spans="1:256" s="256" customFormat="1" ht="39.75" customHeight="1">
      <c r="A38" s="224"/>
      <c r="B38" s="225" t="s">
        <v>307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6"/>
      <c r="AA38" s="302">
        <v>345</v>
      </c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4"/>
      <c r="AN38" s="257">
        <v>951800</v>
      </c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9"/>
      <c r="BJ38" s="257">
        <v>951800</v>
      </c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9"/>
      <c r="CE38" s="257">
        <f t="shared" si="0"/>
        <v>0</v>
      </c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9"/>
    </row>
    <row r="39" spans="1:256" s="306" customFormat="1" ht="39.75" customHeight="1">
      <c r="A39" s="305"/>
      <c r="B39" s="296" t="s">
        <v>308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7"/>
      <c r="AA39" s="298">
        <v>346</v>
      </c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9">
        <v>62353</v>
      </c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1"/>
      <c r="BJ39" s="299">
        <v>62353</v>
      </c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1"/>
      <c r="CE39" s="299">
        <f t="shared" si="0"/>
        <v>0</v>
      </c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1"/>
    </row>
    <row r="40" spans="1:256" s="218" customFormat="1" ht="39.75" customHeight="1">
      <c r="B40" s="296" t="s">
        <v>309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7"/>
      <c r="AA40" s="298">
        <v>349</v>
      </c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9">
        <v>27000</v>
      </c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1"/>
      <c r="BJ40" s="299">
        <v>27000</v>
      </c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1"/>
      <c r="CE40" s="299">
        <f t="shared" si="0"/>
        <v>0</v>
      </c>
      <c r="CF40" s="300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1"/>
    </row>
    <row r="41" spans="1:256">
      <c r="A41" s="305"/>
      <c r="B41" s="307" t="s">
        <v>310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88" t="s">
        <v>261</v>
      </c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57">
        <f>AN9+AN10-AN20</f>
        <v>0</v>
      </c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30"/>
      <c r="BJ41" s="257">
        <f>BJ9+BJ10-BJ20</f>
        <v>8036.980000000447</v>
      </c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9"/>
      <c r="CE41" s="257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9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6"/>
      <c r="FJ41" s="306"/>
      <c r="FK41" s="306"/>
      <c r="FL41" s="306"/>
      <c r="FM41" s="306"/>
      <c r="FN41" s="306"/>
      <c r="FO41" s="306"/>
      <c r="FP41" s="306"/>
      <c r="FQ41" s="306"/>
      <c r="FR41" s="306"/>
      <c r="FS41" s="306"/>
      <c r="FT41" s="306"/>
      <c r="FU41" s="306"/>
      <c r="FV41" s="306"/>
      <c r="FW41" s="306"/>
      <c r="FX41" s="306"/>
      <c r="FY41" s="306"/>
      <c r="FZ41" s="306"/>
      <c r="GA41" s="306"/>
      <c r="GB41" s="306"/>
      <c r="GC41" s="306"/>
      <c r="GD41" s="306"/>
      <c r="GE41" s="306"/>
      <c r="GF41" s="306"/>
      <c r="GG41" s="306"/>
      <c r="GH41" s="306"/>
      <c r="GI41" s="306"/>
      <c r="GJ41" s="306"/>
      <c r="GK41" s="306"/>
      <c r="GL41" s="306"/>
      <c r="GM41" s="306"/>
      <c r="GN41" s="306"/>
      <c r="GO41" s="306"/>
      <c r="GP41" s="306"/>
      <c r="GQ41" s="306"/>
      <c r="GR41" s="306"/>
      <c r="GS41" s="306"/>
      <c r="GT41" s="306"/>
      <c r="GU41" s="306"/>
      <c r="GV41" s="306"/>
      <c r="GW41" s="306"/>
      <c r="GX41" s="306"/>
      <c r="GY41" s="306"/>
      <c r="GZ41" s="306"/>
      <c r="HA41" s="306"/>
      <c r="HB41" s="306"/>
      <c r="HC41" s="306"/>
      <c r="HD41" s="306"/>
      <c r="HE41" s="306"/>
      <c r="HF41" s="306"/>
      <c r="HG41" s="306"/>
      <c r="HH41" s="306"/>
      <c r="HI41" s="306"/>
      <c r="HJ41" s="306"/>
      <c r="HK41" s="306"/>
      <c r="HL41" s="306"/>
      <c r="HM41" s="306"/>
      <c r="HN41" s="306"/>
      <c r="HO41" s="306"/>
      <c r="HP41" s="306"/>
      <c r="HQ41" s="306"/>
      <c r="HR41" s="306"/>
      <c r="HS41" s="306"/>
      <c r="HT41" s="306"/>
      <c r="HU41" s="306"/>
      <c r="HV41" s="306"/>
      <c r="HW41" s="306"/>
      <c r="HX41" s="306"/>
      <c r="HY41" s="306"/>
      <c r="HZ41" s="306"/>
      <c r="IA41" s="306"/>
      <c r="IB41" s="306"/>
      <c r="IC41" s="306"/>
      <c r="ID41" s="306"/>
      <c r="IE41" s="306"/>
      <c r="IF41" s="306"/>
      <c r="IG41" s="306"/>
      <c r="IH41" s="306"/>
      <c r="II41" s="306"/>
      <c r="IJ41" s="306"/>
      <c r="IK41" s="306"/>
      <c r="IL41" s="306"/>
      <c r="IM41" s="306"/>
      <c r="IN41" s="306"/>
      <c r="IO41" s="306"/>
      <c r="IP41" s="306"/>
      <c r="IQ41" s="306"/>
      <c r="IR41" s="306"/>
      <c r="IS41" s="306"/>
      <c r="IT41" s="306"/>
      <c r="IU41" s="306"/>
      <c r="IV41" s="306"/>
    </row>
    <row r="42" spans="1:256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  <c r="IM42" s="218"/>
      <c r="IN42" s="218"/>
      <c r="IO42" s="218"/>
      <c r="IP42" s="218"/>
      <c r="IQ42" s="218"/>
      <c r="IR42" s="218"/>
      <c r="IS42" s="218"/>
      <c r="IT42" s="218"/>
      <c r="IU42" s="218"/>
      <c r="IV42" s="218"/>
    </row>
    <row r="43" spans="1:256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  <c r="IM43" s="218"/>
      <c r="IN43" s="218"/>
      <c r="IO43" s="218"/>
      <c r="IP43" s="218"/>
      <c r="IQ43" s="218"/>
      <c r="IR43" s="218"/>
      <c r="IS43" s="218"/>
      <c r="IT43" s="218"/>
      <c r="IU43" s="218"/>
      <c r="IV43" s="218"/>
    </row>
    <row r="44" spans="1:256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  <c r="IM44" s="218"/>
      <c r="IN44" s="218"/>
      <c r="IO44" s="218"/>
      <c r="IP44" s="218"/>
      <c r="IQ44" s="218"/>
      <c r="IR44" s="218"/>
      <c r="IS44" s="218"/>
      <c r="IT44" s="218"/>
      <c r="IU44" s="218"/>
      <c r="IV44" s="218"/>
    </row>
  </sheetData>
  <mergeCells count="158">
    <mergeCell ref="B41:Z41"/>
    <mergeCell ref="AA41:AM41"/>
    <mergeCell ref="AN41:BI41"/>
    <mergeCell ref="BJ41:CD41"/>
    <mergeCell ref="CE41:DA41"/>
    <mergeCell ref="B39:Z39"/>
    <mergeCell ref="AA39:AM39"/>
    <mergeCell ref="AN39:BI39"/>
    <mergeCell ref="BJ39:CD39"/>
    <mergeCell ref="CE39:DA39"/>
    <mergeCell ref="B40:Z40"/>
    <mergeCell ref="AA40:AM40"/>
    <mergeCell ref="AN40:BI40"/>
    <mergeCell ref="BJ40:CD40"/>
    <mergeCell ref="CE40:DA40"/>
    <mergeCell ref="B37:Z37"/>
    <mergeCell ref="AA37:AM37"/>
    <mergeCell ref="AN37:BI37"/>
    <mergeCell ref="BJ37:CD37"/>
    <mergeCell ref="CE37:DA37"/>
    <mergeCell ref="B38:Z38"/>
    <mergeCell ref="AA38:AM38"/>
    <mergeCell ref="AN38:BI38"/>
    <mergeCell ref="BJ38:CD38"/>
    <mergeCell ref="CE38:DA38"/>
    <mergeCell ref="B35:Z35"/>
    <mergeCell ref="AA35:AM35"/>
    <mergeCell ref="AN35:BI35"/>
    <mergeCell ref="BJ35:CD35"/>
    <mergeCell ref="CE35:DA35"/>
    <mergeCell ref="B36:Z36"/>
    <mergeCell ref="AA36:AM36"/>
    <mergeCell ref="AN36:BI36"/>
    <mergeCell ref="BJ36:CD36"/>
    <mergeCell ref="CE36:DA36"/>
    <mergeCell ref="B33:Z33"/>
    <mergeCell ref="B34:Z34"/>
    <mergeCell ref="AA34:AM34"/>
    <mergeCell ref="AN34:BI34"/>
    <mergeCell ref="BJ34:CD34"/>
    <mergeCell ref="CE34:DA34"/>
    <mergeCell ref="B31:Z31"/>
    <mergeCell ref="AA31:AM31"/>
    <mergeCell ref="AN31:BI31"/>
    <mergeCell ref="BJ31:CD31"/>
    <mergeCell ref="CE31:DA31"/>
    <mergeCell ref="B32:Z32"/>
    <mergeCell ref="AA32:AM33"/>
    <mergeCell ref="AN32:BI33"/>
    <mergeCell ref="BJ32:CD33"/>
    <mergeCell ref="CE32:DA33"/>
    <mergeCell ref="B29:Z29"/>
    <mergeCell ref="AA29:AM29"/>
    <mergeCell ref="AN29:BI29"/>
    <mergeCell ref="BJ29:CD29"/>
    <mergeCell ref="CE29:DA29"/>
    <mergeCell ref="B30:Z30"/>
    <mergeCell ref="AA30:AM30"/>
    <mergeCell ref="AN30:BI30"/>
    <mergeCell ref="BJ30:CD30"/>
    <mergeCell ref="CE30:DA30"/>
    <mergeCell ref="B27:Z27"/>
    <mergeCell ref="AA27:AM27"/>
    <mergeCell ref="AN27:BI27"/>
    <mergeCell ref="BJ27:CD27"/>
    <mergeCell ref="CE27:DA27"/>
    <mergeCell ref="B28:Z28"/>
    <mergeCell ref="AA28:AM28"/>
    <mergeCell ref="AN28:BI28"/>
    <mergeCell ref="BJ28:CD28"/>
    <mergeCell ref="CE28:DA28"/>
    <mergeCell ref="B25:Z25"/>
    <mergeCell ref="AA25:AM25"/>
    <mergeCell ref="AN25:BI25"/>
    <mergeCell ref="BJ25:CD25"/>
    <mergeCell ref="CE25:DA25"/>
    <mergeCell ref="B26:Z26"/>
    <mergeCell ref="AA26:AM26"/>
    <mergeCell ref="AN26:BI26"/>
    <mergeCell ref="BJ26:CD26"/>
    <mergeCell ref="CE26:DA26"/>
    <mergeCell ref="B23:Z23"/>
    <mergeCell ref="AA23:AM23"/>
    <mergeCell ref="AN23:BI23"/>
    <mergeCell ref="BJ23:CD23"/>
    <mergeCell ref="CE23:DA23"/>
    <mergeCell ref="B24:Z24"/>
    <mergeCell ref="AA24:AM24"/>
    <mergeCell ref="AN24:BI24"/>
    <mergeCell ref="BJ24:CD24"/>
    <mergeCell ref="CE24:DA24"/>
    <mergeCell ref="B21:Z21"/>
    <mergeCell ref="B22:Z22"/>
    <mergeCell ref="AA22:AM22"/>
    <mergeCell ref="AN22:BI22"/>
    <mergeCell ref="BJ22:CD22"/>
    <mergeCell ref="CE22:DA22"/>
    <mergeCell ref="B19:Z19"/>
    <mergeCell ref="AA19:AM19"/>
    <mergeCell ref="AN19:BI19"/>
    <mergeCell ref="BJ19:CD19"/>
    <mergeCell ref="CE19:DA19"/>
    <mergeCell ref="B20:Z20"/>
    <mergeCell ref="AA20:AM21"/>
    <mergeCell ref="AN20:BI21"/>
    <mergeCell ref="BJ20:CD21"/>
    <mergeCell ref="CE20:DA21"/>
    <mergeCell ref="B17:Z17"/>
    <mergeCell ref="AA17:AM18"/>
    <mergeCell ref="AN17:BI18"/>
    <mergeCell ref="BJ17:CD18"/>
    <mergeCell ref="CE17:DA18"/>
    <mergeCell ref="B18:Z18"/>
    <mergeCell ref="B15:Z15"/>
    <mergeCell ref="AA15:AM15"/>
    <mergeCell ref="AN15:BI15"/>
    <mergeCell ref="BJ15:CD15"/>
    <mergeCell ref="CE15:DA15"/>
    <mergeCell ref="B16:Z16"/>
    <mergeCell ref="AA16:AM16"/>
    <mergeCell ref="AN16:BI16"/>
    <mergeCell ref="BJ16:CD16"/>
    <mergeCell ref="CE16:DA16"/>
    <mergeCell ref="B13:Z13"/>
    <mergeCell ref="AA13:AM13"/>
    <mergeCell ref="AN13:BI13"/>
    <mergeCell ref="BJ13:CD13"/>
    <mergeCell ref="CE13:DA13"/>
    <mergeCell ref="B14:Z14"/>
    <mergeCell ref="AA14:AM14"/>
    <mergeCell ref="AN14:BI14"/>
    <mergeCell ref="BJ14:CD14"/>
    <mergeCell ref="CE14:DA14"/>
    <mergeCell ref="B11:Z11"/>
    <mergeCell ref="B12:Z12"/>
    <mergeCell ref="AA12:AM12"/>
    <mergeCell ref="AN12:BI12"/>
    <mergeCell ref="BJ12:CD12"/>
    <mergeCell ref="CE12:DA12"/>
    <mergeCell ref="B9:Z9"/>
    <mergeCell ref="AA9:AM9"/>
    <mergeCell ref="AN9:BI9"/>
    <mergeCell ref="BJ9:CD9"/>
    <mergeCell ref="CE9:DA9"/>
    <mergeCell ref="B10:Z10"/>
    <mergeCell ref="AA10:AM11"/>
    <mergeCell ref="AN10:BI11"/>
    <mergeCell ref="BJ10:CD11"/>
    <mergeCell ref="CE10:DA11"/>
    <mergeCell ref="A1:DA1"/>
    <mergeCell ref="A3:DA3"/>
    <mergeCell ref="A4:Z4"/>
    <mergeCell ref="A6:DA6"/>
    <mergeCell ref="A8:Z8"/>
    <mergeCell ref="AA8:AM8"/>
    <mergeCell ref="AN8:BI8"/>
    <mergeCell ref="BJ8:CD8"/>
    <mergeCell ref="CE8:D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8"/>
  <sheetViews>
    <sheetView workbookViewId="0">
      <selection activeCell="A15" sqref="A15:BN15"/>
    </sheetView>
  </sheetViews>
  <sheetFormatPr defaultColWidth="0.85546875" defaultRowHeight="15"/>
  <cols>
    <col min="1" max="16384" width="0.85546875" style="1"/>
  </cols>
  <sheetData>
    <row r="1" spans="1:167" ht="3" customHeight="1"/>
    <row r="2" spans="1:167">
      <c r="A2" s="1" t="s">
        <v>222</v>
      </c>
    </row>
    <row r="4" spans="1:167" s="193" customFormat="1" ht="13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</row>
    <row r="5" spans="1:167" s="193" customFormat="1" ht="43.5" customHeight="1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 t="s">
        <v>223</v>
      </c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 t="s">
        <v>224</v>
      </c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 t="s">
        <v>225</v>
      </c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 t="s">
        <v>226</v>
      </c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</row>
    <row r="6" spans="1:167" s="81" customFormat="1" ht="32.25" customHeight="1">
      <c r="A6" s="195" t="s">
        <v>227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81" customFormat="1" ht="23.25" customHeight="1">
      <c r="A7" s="198" t="s">
        <v>228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77" t="s">
        <v>229</v>
      </c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>
        <v>95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>
        <v>100</v>
      </c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</row>
    <row r="8" spans="1:167" s="81" customFormat="1" ht="23.25" customHeight="1">
      <c r="A8" s="198" t="s">
        <v>230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77" t="s">
        <v>231</v>
      </c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>
        <v>103</v>
      </c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>
        <v>100</v>
      </c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</row>
    <row r="9" spans="1:167" s="58" customFormat="1" ht="41.25" customHeight="1">
      <c r="A9" s="200" t="s">
        <v>232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1:167" s="58" customFormat="1" ht="21.75" customHeight="1">
      <c r="A10" s="198" t="s">
        <v>233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77" t="s">
        <v>229</v>
      </c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>
        <v>6</v>
      </c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>
        <v>100</v>
      </c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</row>
    <row r="11" spans="1:167" ht="21.75" customHeight="1">
      <c r="A11" s="198" t="s">
        <v>234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77" t="s">
        <v>231</v>
      </c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>
        <v>111</v>
      </c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>
        <v>100</v>
      </c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</row>
    <row r="12" spans="1:167" ht="42" customHeight="1">
      <c r="A12" s="200" t="s">
        <v>235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pans="1:167" ht="21.75" customHeight="1">
      <c r="A13" s="198" t="s">
        <v>236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77" t="s">
        <v>229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>
        <v>0</v>
      </c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>
        <v>100</v>
      </c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1:167" ht="21" customHeight="1">
      <c r="A14" s="198" t="s">
        <v>234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77" t="s">
        <v>231</v>
      </c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>
        <v>5</v>
      </c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>
        <v>100</v>
      </c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</row>
    <row r="15" spans="1:167" ht="31.5" customHeight="1">
      <c r="A15" s="200" t="s">
        <v>237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1:167" ht="32.25" customHeight="1">
      <c r="A16" s="198" t="s">
        <v>238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77" t="s">
        <v>229</v>
      </c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>
        <v>0</v>
      </c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>
        <v>100</v>
      </c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23.25" customHeight="1">
      <c r="A17" s="198" t="s">
        <v>234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77" t="s">
        <v>231</v>
      </c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>
        <v>1</v>
      </c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>
        <v>100</v>
      </c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1:167" ht="36" customHeight="1">
      <c r="A18" s="200" t="s">
        <v>239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ht="25.5" customHeight="1">
      <c r="A19" s="198" t="s">
        <v>240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77" t="s">
        <v>229</v>
      </c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>
        <v>95</v>
      </c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>
        <v>100</v>
      </c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</row>
    <row r="20" spans="1:167" ht="22.5" customHeight="1">
      <c r="A20" s="198" t="s">
        <v>234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77" t="s">
        <v>231</v>
      </c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>
        <v>71</v>
      </c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>
        <v>100</v>
      </c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42.75" customHeight="1">
      <c r="A21" s="200" t="s">
        <v>241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:167" ht="23.25" customHeight="1">
      <c r="A22" s="198" t="s">
        <v>233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77" t="s">
        <v>229</v>
      </c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>
        <v>0</v>
      </c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>
        <v>100</v>
      </c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</row>
    <row r="23" spans="1:167" ht="22.5" customHeight="1">
      <c r="A23" s="198" t="s">
        <v>234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77" t="s">
        <v>231</v>
      </c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>
        <v>59</v>
      </c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>
        <v>100</v>
      </c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</row>
    <row r="24" spans="1:167" ht="33" customHeight="1">
      <c r="A24" s="200" t="s">
        <v>242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</row>
    <row r="25" spans="1:167" ht="24" customHeight="1">
      <c r="A25" s="198" t="s">
        <v>240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77" t="s">
        <v>229</v>
      </c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>
        <v>75</v>
      </c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>
        <v>100</v>
      </c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</row>
    <row r="26" spans="1:167" ht="25.5" customHeight="1">
      <c r="A26" s="198" t="s">
        <v>234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77" t="s">
        <v>231</v>
      </c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>
        <v>16</v>
      </c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>
        <v>100</v>
      </c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</row>
    <row r="27" spans="1:167" ht="45" customHeight="1">
      <c r="A27" s="200" t="s">
        <v>243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2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4"/>
      <c r="CA27" s="202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4"/>
      <c r="CX27" s="202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4"/>
      <c r="DM27" s="202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4"/>
    </row>
    <row r="28" spans="1:167" ht="34.5" customHeight="1">
      <c r="A28" s="198" t="s">
        <v>233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77" t="s">
        <v>229</v>
      </c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202">
        <v>0</v>
      </c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4"/>
      <c r="CX28" s="205" t="s">
        <v>244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7"/>
      <c r="DM28" s="202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4"/>
    </row>
    <row r="29" spans="1:167" ht="22.5" customHeight="1">
      <c r="A29" s="198" t="s">
        <v>234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77" t="s">
        <v>231</v>
      </c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202">
        <v>27</v>
      </c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4"/>
      <c r="CX29" s="202">
        <v>100</v>
      </c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4"/>
      <c r="DM29" s="202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4"/>
    </row>
    <row r="30" spans="1:167" ht="45" customHeight="1">
      <c r="A30" s="200" t="s">
        <v>245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202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4"/>
      <c r="CX30" s="202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4"/>
      <c r="DM30" s="202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4"/>
    </row>
    <row r="31" spans="1:167" ht="22.5" customHeight="1">
      <c r="A31" s="198" t="s">
        <v>236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77" t="s">
        <v>229</v>
      </c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202">
        <v>0</v>
      </c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4"/>
      <c r="CX31" s="205" t="s">
        <v>246</v>
      </c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7"/>
      <c r="DM31" s="202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4"/>
    </row>
    <row r="32" spans="1:167" ht="22.5" customHeight="1">
      <c r="A32" s="198" t="s">
        <v>234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77" t="s">
        <v>231</v>
      </c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202">
        <v>0</v>
      </c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4"/>
      <c r="CX32" s="205" t="s">
        <v>246</v>
      </c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7"/>
      <c r="DM32" s="202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4"/>
    </row>
    <row r="33" spans="1:167" ht="24" customHeight="1">
      <c r="A33" s="195" t="s">
        <v>247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</row>
    <row r="34" spans="1:167" ht="21.75" customHeight="1">
      <c r="A34" s="198" t="s">
        <v>248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77" t="s">
        <v>229</v>
      </c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>
        <v>3</v>
      </c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>
        <v>100</v>
      </c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</row>
    <row r="35" spans="1:167">
      <c r="A35" s="198" t="s">
        <v>249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77" t="s">
        <v>229</v>
      </c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>
        <v>90</v>
      </c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>
        <v>100</v>
      </c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</row>
    <row r="36" spans="1:167">
      <c r="A36" s="198" t="s">
        <v>250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77" t="s">
        <v>231</v>
      </c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>
        <v>78</v>
      </c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>
        <v>100</v>
      </c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</row>
    <row r="37" spans="1:167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</row>
    <row r="38" spans="1:167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</row>
  </sheetData>
  <mergeCells count="160">
    <mergeCell ref="A35:BN35"/>
    <mergeCell ref="BO35:BZ35"/>
    <mergeCell ref="CA35:CW35"/>
    <mergeCell ref="CX35:DL35"/>
    <mergeCell ref="DM35:FK35"/>
    <mergeCell ref="A36:BN36"/>
    <mergeCell ref="BO36:BZ36"/>
    <mergeCell ref="CA36:CW36"/>
    <mergeCell ref="CX36:DL36"/>
    <mergeCell ref="DM36:FK36"/>
    <mergeCell ref="A33:BN33"/>
    <mergeCell ref="BO33:BZ33"/>
    <mergeCell ref="CA33:CW33"/>
    <mergeCell ref="CX33:DL33"/>
    <mergeCell ref="DM33:FK33"/>
    <mergeCell ref="A34:BN34"/>
    <mergeCell ref="BO34:BZ34"/>
    <mergeCell ref="CA34:CW34"/>
    <mergeCell ref="CX34:DL34"/>
    <mergeCell ref="DM34:FK34"/>
    <mergeCell ref="A31:BN31"/>
    <mergeCell ref="BO31:BZ31"/>
    <mergeCell ref="CA31:CW31"/>
    <mergeCell ref="CX31:DL31"/>
    <mergeCell ref="DM31:FK31"/>
    <mergeCell ref="A32:BN32"/>
    <mergeCell ref="BO32:BZ32"/>
    <mergeCell ref="CA32:CW32"/>
    <mergeCell ref="CX32:DL32"/>
    <mergeCell ref="DM32:FK32"/>
    <mergeCell ref="A29:BN29"/>
    <mergeCell ref="BO29:BZ29"/>
    <mergeCell ref="CA29:CW29"/>
    <mergeCell ref="CX29:DL29"/>
    <mergeCell ref="DM29:FK29"/>
    <mergeCell ref="A30:BN30"/>
    <mergeCell ref="BO30:BZ30"/>
    <mergeCell ref="CA30:CW30"/>
    <mergeCell ref="CX30:DL30"/>
    <mergeCell ref="DM30:FK30"/>
    <mergeCell ref="A27:BN27"/>
    <mergeCell ref="BO27:BZ27"/>
    <mergeCell ref="CA27:CW27"/>
    <mergeCell ref="CX27:DL27"/>
    <mergeCell ref="DM27:FK27"/>
    <mergeCell ref="A28:BN28"/>
    <mergeCell ref="BO28:BZ28"/>
    <mergeCell ref="CA28:CW28"/>
    <mergeCell ref="CX28:DL28"/>
    <mergeCell ref="DM28:FK28"/>
    <mergeCell ref="A25:BN25"/>
    <mergeCell ref="BO25:BZ25"/>
    <mergeCell ref="CA25:CW25"/>
    <mergeCell ref="CX25:DL25"/>
    <mergeCell ref="DM25:FK25"/>
    <mergeCell ref="A26:BN26"/>
    <mergeCell ref="BO26:BZ26"/>
    <mergeCell ref="CA26:CW26"/>
    <mergeCell ref="CX26:DL26"/>
    <mergeCell ref="DM26:FK26"/>
    <mergeCell ref="A23:BN23"/>
    <mergeCell ref="BO23:BZ23"/>
    <mergeCell ref="CA23:CW23"/>
    <mergeCell ref="CX23:DL23"/>
    <mergeCell ref="DM23:FK23"/>
    <mergeCell ref="A24:BN24"/>
    <mergeCell ref="BO24:BZ24"/>
    <mergeCell ref="CA24:CW24"/>
    <mergeCell ref="CX24:DL24"/>
    <mergeCell ref="DM24:FK24"/>
    <mergeCell ref="A21:BN21"/>
    <mergeCell ref="BO21:BZ21"/>
    <mergeCell ref="CA21:CW21"/>
    <mergeCell ref="CX21:DL21"/>
    <mergeCell ref="DM21:FK21"/>
    <mergeCell ref="A22:BN22"/>
    <mergeCell ref="BO22:BZ22"/>
    <mergeCell ref="CA22:CW22"/>
    <mergeCell ref="CX22:DL22"/>
    <mergeCell ref="DM22:FK22"/>
    <mergeCell ref="A19:BN19"/>
    <mergeCell ref="BO19:BZ19"/>
    <mergeCell ref="CA19:CW19"/>
    <mergeCell ref="CX19:DL19"/>
    <mergeCell ref="DM19:FK19"/>
    <mergeCell ref="A20:BN20"/>
    <mergeCell ref="BO20:BZ20"/>
    <mergeCell ref="CA20:CW20"/>
    <mergeCell ref="CX20:DL20"/>
    <mergeCell ref="DM20:FK20"/>
    <mergeCell ref="A17:BN17"/>
    <mergeCell ref="BO17:BZ17"/>
    <mergeCell ref="CA17:CW17"/>
    <mergeCell ref="CX17:DL17"/>
    <mergeCell ref="DM17:FK17"/>
    <mergeCell ref="A18:BN18"/>
    <mergeCell ref="BO18:BZ18"/>
    <mergeCell ref="CA18:CW18"/>
    <mergeCell ref="CX18:DL18"/>
    <mergeCell ref="DM18:FK18"/>
    <mergeCell ref="A15:BN15"/>
    <mergeCell ref="BO15:BZ15"/>
    <mergeCell ref="CA15:CW15"/>
    <mergeCell ref="CX15:DL15"/>
    <mergeCell ref="DM15:FK15"/>
    <mergeCell ref="A16:BN16"/>
    <mergeCell ref="BO16:BZ16"/>
    <mergeCell ref="CA16:CW16"/>
    <mergeCell ref="CX16:DL16"/>
    <mergeCell ref="DM16:FK16"/>
    <mergeCell ref="A13:BN13"/>
    <mergeCell ref="BO13:BZ13"/>
    <mergeCell ref="CA13:CW13"/>
    <mergeCell ref="CX13:DL13"/>
    <mergeCell ref="DM13:FK13"/>
    <mergeCell ref="A14:BN14"/>
    <mergeCell ref="BO14:BZ14"/>
    <mergeCell ref="CA14:CW14"/>
    <mergeCell ref="CX14:DL14"/>
    <mergeCell ref="DM14:FK14"/>
    <mergeCell ref="A11:BN11"/>
    <mergeCell ref="BO11:BZ11"/>
    <mergeCell ref="CA11:CW11"/>
    <mergeCell ref="CX11:DL11"/>
    <mergeCell ref="DM11:FK11"/>
    <mergeCell ref="A12:BN12"/>
    <mergeCell ref="BO12:BZ12"/>
    <mergeCell ref="CA12:CW12"/>
    <mergeCell ref="CX12:DL12"/>
    <mergeCell ref="DM12:FK12"/>
    <mergeCell ref="A9:BN9"/>
    <mergeCell ref="BO9:BZ9"/>
    <mergeCell ref="CA9:CW9"/>
    <mergeCell ref="CX9:DL9"/>
    <mergeCell ref="DM9:FK9"/>
    <mergeCell ref="A10:BN10"/>
    <mergeCell ref="BO10:BZ10"/>
    <mergeCell ref="CA10:CW10"/>
    <mergeCell ref="CX10:DL10"/>
    <mergeCell ref="DM10:FK10"/>
    <mergeCell ref="A7:BN7"/>
    <mergeCell ref="BO7:BZ7"/>
    <mergeCell ref="CA7:CW7"/>
    <mergeCell ref="CX7:DL7"/>
    <mergeCell ref="DM7:FK7"/>
    <mergeCell ref="A8:BN8"/>
    <mergeCell ref="BO8:BZ8"/>
    <mergeCell ref="CA8:CW8"/>
    <mergeCell ref="CX8:DL8"/>
    <mergeCell ref="DM8:FK8"/>
    <mergeCell ref="A5:BN5"/>
    <mergeCell ref="BO5:BZ5"/>
    <mergeCell ref="CA5:CW5"/>
    <mergeCell ref="CX5:DL5"/>
    <mergeCell ref="DM5:FK5"/>
    <mergeCell ref="A6:BN6"/>
    <mergeCell ref="BO6:BZ6"/>
    <mergeCell ref="CA6:CW6"/>
    <mergeCell ref="CX6:DL6"/>
    <mergeCell ref="DM6:F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54"/>
  <sheetViews>
    <sheetView view="pageBreakPreview" topLeftCell="A7" zoomScaleNormal="100" zoomScaleSheetLayoutView="100" workbookViewId="0">
      <selection activeCell="FB23" sqref="FB23"/>
    </sheetView>
  </sheetViews>
  <sheetFormatPr defaultColWidth="0.85546875" defaultRowHeight="15"/>
  <cols>
    <col min="1" max="16384" width="0.85546875" style="1"/>
  </cols>
  <sheetData>
    <row r="1" spans="1:108" s="2" customFormat="1" ht="34.5" customHeight="1"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</row>
    <row r="2" spans="1:108" s="2" customFormat="1"/>
    <row r="3" spans="1:108" s="6" customFormat="1" ht="48" customHeight="1">
      <c r="A3" s="21" t="s">
        <v>2</v>
      </c>
      <c r="B3" s="21"/>
      <c r="C3" s="21"/>
      <c r="D3" s="21"/>
      <c r="E3" s="21"/>
      <c r="F3" s="21"/>
      <c r="G3" s="19" t="s">
        <v>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 t="s">
        <v>20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 t="s">
        <v>21</v>
      </c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s="3" customFormat="1" ht="46.5" customHeight="1">
      <c r="A4" s="16" t="s">
        <v>1</v>
      </c>
      <c r="B4" s="16"/>
      <c r="C4" s="16"/>
      <c r="D4" s="16"/>
      <c r="E4" s="16"/>
      <c r="F4" s="16"/>
      <c r="G4" s="10"/>
      <c r="H4" s="17" t="s">
        <v>28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8"/>
      <c r="BQ4" s="16" t="s">
        <v>48</v>
      </c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 t="s">
        <v>48</v>
      </c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</row>
    <row r="5" spans="1:108" s="3" customFormat="1" ht="60" customHeight="1">
      <c r="A5" s="16" t="s">
        <v>3</v>
      </c>
      <c r="B5" s="16"/>
      <c r="C5" s="16"/>
      <c r="D5" s="16"/>
      <c r="E5" s="16"/>
      <c r="F5" s="16"/>
      <c r="G5" s="10"/>
      <c r="H5" s="17" t="s">
        <v>22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8"/>
      <c r="BQ5" s="16" t="s">
        <v>48</v>
      </c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 t="s">
        <v>48</v>
      </c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s="3" customFormat="1" ht="60" customHeight="1">
      <c r="A6" s="16" t="s">
        <v>4</v>
      </c>
      <c r="B6" s="16"/>
      <c r="C6" s="16"/>
      <c r="D6" s="16"/>
      <c r="E6" s="16"/>
      <c r="F6" s="16"/>
      <c r="G6" s="10"/>
      <c r="H6" s="17" t="s">
        <v>29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8"/>
      <c r="BQ6" s="16" t="s">
        <v>48</v>
      </c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 t="s">
        <v>48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3" customFormat="1" ht="46.5" customHeight="1">
      <c r="A7" s="16" t="s">
        <v>6</v>
      </c>
      <c r="B7" s="16"/>
      <c r="C7" s="16"/>
      <c r="D7" s="16"/>
      <c r="E7" s="16"/>
      <c r="F7" s="16"/>
      <c r="G7" s="10"/>
      <c r="H7" s="17" t="s">
        <v>30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8"/>
      <c r="BQ7" s="21" t="s">
        <v>60</v>
      </c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 t="s">
        <v>65</v>
      </c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48.75" customHeight="1">
      <c r="A8" s="16" t="s">
        <v>7</v>
      </c>
      <c r="B8" s="16"/>
      <c r="C8" s="16"/>
      <c r="D8" s="16"/>
      <c r="E8" s="16"/>
      <c r="F8" s="16"/>
      <c r="G8" s="10"/>
      <c r="H8" s="17" t="s">
        <v>31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6" t="s">
        <v>48</v>
      </c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 t="s">
        <v>48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</row>
    <row r="9" spans="1:108" s="3" customFormat="1" ht="60" customHeight="1">
      <c r="A9" s="16" t="s">
        <v>8</v>
      </c>
      <c r="B9" s="16"/>
      <c r="C9" s="16"/>
      <c r="D9" s="16"/>
      <c r="E9" s="16"/>
      <c r="F9" s="16"/>
      <c r="G9" s="10"/>
      <c r="H9" s="17" t="s">
        <v>32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8"/>
      <c r="BQ9" s="16" t="s">
        <v>48</v>
      </c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 t="s">
        <v>48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</row>
    <row r="10" spans="1:108" s="3" customFormat="1" ht="46.5" customHeight="1">
      <c r="A10" s="16" t="s">
        <v>9</v>
      </c>
      <c r="B10" s="16"/>
      <c r="C10" s="16"/>
      <c r="D10" s="16"/>
      <c r="E10" s="16"/>
      <c r="F10" s="16"/>
      <c r="G10" s="10"/>
      <c r="H10" s="17" t="s">
        <v>33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8"/>
      <c r="BQ10" s="21" t="s">
        <v>59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 t="s">
        <v>66</v>
      </c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</row>
    <row r="11" spans="1:108" s="3" customFormat="1" ht="60" customHeight="1">
      <c r="A11" s="16" t="s">
        <v>10</v>
      </c>
      <c r="B11" s="16"/>
      <c r="C11" s="16"/>
      <c r="D11" s="16"/>
      <c r="E11" s="16"/>
      <c r="F11" s="16"/>
      <c r="G11" s="10"/>
      <c r="H11" s="17" t="s">
        <v>34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8"/>
      <c r="BQ11" s="16" t="s">
        <v>48</v>
      </c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 t="s">
        <v>48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1:108" s="3" customFormat="1" ht="63" customHeight="1">
      <c r="A12" s="16" t="s">
        <v>11</v>
      </c>
      <c r="B12" s="16"/>
      <c r="C12" s="16"/>
      <c r="D12" s="16"/>
      <c r="E12" s="16"/>
      <c r="F12" s="16"/>
      <c r="G12" s="10"/>
      <c r="H12" s="17" t="s">
        <v>35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8"/>
      <c r="BQ12" s="16" t="s">
        <v>48</v>
      </c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 t="s">
        <v>48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</row>
    <row r="13" spans="1:108" s="3" customFormat="1" ht="60" customHeight="1">
      <c r="A13" s="16" t="s">
        <v>12</v>
      </c>
      <c r="B13" s="16"/>
      <c r="C13" s="16"/>
      <c r="D13" s="16"/>
      <c r="E13" s="16"/>
      <c r="F13" s="16"/>
      <c r="G13" s="10"/>
      <c r="H13" s="17" t="s">
        <v>36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8"/>
      <c r="BQ13" s="16" t="s">
        <v>48</v>
      </c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 t="s">
        <v>48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1:108" s="3" customFormat="1" ht="46.5" customHeight="1">
      <c r="A14" s="16" t="s">
        <v>13</v>
      </c>
      <c r="B14" s="16"/>
      <c r="C14" s="16"/>
      <c r="D14" s="16"/>
      <c r="E14" s="16"/>
      <c r="F14" s="16"/>
      <c r="G14" s="10"/>
      <c r="H14" s="17" t="s">
        <v>37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8"/>
      <c r="BQ14" s="16" t="s">
        <v>48</v>
      </c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 t="s">
        <v>48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08" s="3" customFormat="1" ht="60" customHeight="1">
      <c r="A15" s="16" t="s">
        <v>14</v>
      </c>
      <c r="B15" s="16"/>
      <c r="C15" s="16"/>
      <c r="D15" s="16"/>
      <c r="E15" s="16"/>
      <c r="F15" s="16"/>
      <c r="G15" s="4"/>
      <c r="H15" s="17" t="s">
        <v>38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8"/>
      <c r="BQ15" s="16" t="s">
        <v>48</v>
      </c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 t="s">
        <v>48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spans="1:108" s="3" customFormat="1" ht="46.5" customHeight="1">
      <c r="A16" s="16" t="s">
        <v>15</v>
      </c>
      <c r="B16" s="16"/>
      <c r="C16" s="16"/>
      <c r="D16" s="16"/>
      <c r="E16" s="16"/>
      <c r="F16" s="16"/>
      <c r="G16" s="4"/>
      <c r="H16" s="17" t="s">
        <v>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6" t="s">
        <v>48</v>
      </c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 t="s">
        <v>48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s="3" customFormat="1" ht="46.5" customHeight="1">
      <c r="A17" s="16" t="s">
        <v>16</v>
      </c>
      <c r="B17" s="16"/>
      <c r="C17" s="16"/>
      <c r="D17" s="16"/>
      <c r="E17" s="16"/>
      <c r="F17" s="16"/>
      <c r="G17" s="4"/>
      <c r="H17" s="17" t="s">
        <v>39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6" t="s">
        <v>48</v>
      </c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 t="s">
        <v>48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1:108" s="3" customFormat="1" ht="60" customHeight="1">
      <c r="A18" s="16" t="s">
        <v>17</v>
      </c>
      <c r="B18" s="16"/>
      <c r="C18" s="16"/>
      <c r="D18" s="16"/>
      <c r="E18" s="16"/>
      <c r="F18" s="16"/>
      <c r="G18" s="4"/>
      <c r="H18" s="17" t="s">
        <v>40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6" t="s">
        <v>48</v>
      </c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 t="s">
        <v>48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1:108" s="3" customFormat="1" ht="75" customHeight="1">
      <c r="A19" s="16" t="s">
        <v>18</v>
      </c>
      <c r="B19" s="16"/>
      <c r="C19" s="16"/>
      <c r="D19" s="16"/>
      <c r="E19" s="16"/>
      <c r="F19" s="16"/>
      <c r="G19" s="4"/>
      <c r="H19" s="17" t="s">
        <v>41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6" t="s">
        <v>48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 t="s">
        <v>48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1:108" s="3" customFormat="1" ht="60" customHeight="1">
      <c r="A20" s="16" t="s">
        <v>19</v>
      </c>
      <c r="B20" s="16"/>
      <c r="C20" s="16"/>
      <c r="D20" s="16"/>
      <c r="E20" s="16"/>
      <c r="F20" s="16"/>
      <c r="G20" s="4"/>
      <c r="H20" s="17" t="s">
        <v>42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s="2" customFormat="1" ht="3" customHeight="1"/>
    <row r="22" spans="1:108" s="7" customFormat="1" ht="12">
      <c r="G22" s="7" t="s">
        <v>24</v>
      </c>
    </row>
    <row r="23" spans="1:108" s="2" customFormat="1"/>
    <row r="24" spans="1:108" s="2" customFormat="1" ht="31.5" customHeight="1">
      <c r="G24" s="14" t="s">
        <v>49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B24" s="13" t="s">
        <v>50</v>
      </c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spans="1:108" s="2" customFormat="1" ht="8.25" customHeight="1"/>
    <row r="26" spans="1:108" s="2" customFormat="1" ht="29.25" customHeight="1">
      <c r="G26" s="14" t="s">
        <v>57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B26" s="13" t="s">
        <v>58</v>
      </c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</row>
    <row r="27" spans="1:108" s="2" customFormat="1">
      <c r="AU27" s="2" t="s">
        <v>25</v>
      </c>
    </row>
    <row r="28" spans="1:108" s="2" customFormat="1"/>
    <row r="29" spans="1:108" s="2" customFormat="1">
      <c r="G29" s="2" t="s">
        <v>26</v>
      </c>
    </row>
    <row r="30" spans="1:108" s="2" customFormat="1">
      <c r="G30" s="13" t="s">
        <v>27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BB30" s="13" t="s">
        <v>51</v>
      </c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</row>
    <row r="31" spans="1:108" s="2" customFormat="1">
      <c r="G31" s="13" t="s">
        <v>61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s="2" customFormat="1"/>
    <row r="33" spans="7:108" s="2" customFormat="1">
      <c r="G33" s="2" t="s">
        <v>43</v>
      </c>
    </row>
    <row r="34" spans="7:108" s="2" customFormat="1" ht="8.25" customHeight="1"/>
    <row r="35" spans="7:108" s="2" customFormat="1" ht="30" customHeight="1">
      <c r="G35" s="14" t="s">
        <v>62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B35" s="13" t="s">
        <v>52</v>
      </c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</row>
    <row r="36" spans="7:108" s="8" customFormat="1" ht="7.5" customHeight="1"/>
    <row r="37" spans="7:108" s="8" customFormat="1" ht="45.75" customHeight="1">
      <c r="G37" s="14" t="s">
        <v>63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B37" s="13" t="s">
        <v>64</v>
      </c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7:108" s="8" customFormat="1" ht="8.25" customHeight="1"/>
    <row r="39" spans="7:108" s="2" customFormat="1" ht="46.5" customHeight="1">
      <c r="G39" s="14" t="s">
        <v>44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13" t="s">
        <v>53</v>
      </c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7:108" s="2" customFormat="1" ht="8.25" customHeight="1"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</row>
    <row r="41" spans="7:108" s="2" customFormat="1" ht="46.5" customHeight="1">
      <c r="G41" s="14" t="s">
        <v>45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B41" s="13" t="s">
        <v>54</v>
      </c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7:108" s="2" customFormat="1" ht="7.5" customHeight="1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7:108" s="2" customFormat="1" ht="46.5" customHeight="1">
      <c r="G43" s="14" t="s">
        <v>46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B43" s="13" t="s">
        <v>55</v>
      </c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7:108" s="2" customFormat="1" ht="7.5" customHeight="1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7:108" s="2" customFormat="1" ht="31.5" customHeight="1">
      <c r="G45" s="14" t="s">
        <v>47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B45" s="13" t="s">
        <v>56</v>
      </c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</row>
    <row r="46" spans="7:108" s="2" customFormat="1"/>
    <row r="47" spans="7:108" s="2" customFormat="1"/>
    <row r="48" spans="7:108" s="2" customFormat="1"/>
    <row r="49" s="2" customFormat="1"/>
    <row r="50" s="2" customFormat="1"/>
    <row r="51" s="2" customFormat="1"/>
    <row r="52" s="2" customFormat="1"/>
    <row r="53" s="2" customFormat="1"/>
    <row r="54" s="2" customFormat="1"/>
  </sheetData>
  <mergeCells count="102">
    <mergeCell ref="CK17:DD17"/>
    <mergeCell ref="CK18:DD18"/>
    <mergeCell ref="BQ18:CJ18"/>
    <mergeCell ref="BQ14:CJ14"/>
    <mergeCell ref="H9:BP9"/>
    <mergeCell ref="H10:BP10"/>
    <mergeCell ref="H11:BP11"/>
    <mergeCell ref="H12:BP12"/>
    <mergeCell ref="H16:BP16"/>
    <mergeCell ref="H14:BP14"/>
    <mergeCell ref="H15:BP15"/>
    <mergeCell ref="CK9:DD9"/>
    <mergeCell ref="BQ9:CJ9"/>
    <mergeCell ref="CK7:DD7"/>
    <mergeCell ref="CK8:DD8"/>
    <mergeCell ref="CK10:DD10"/>
    <mergeCell ref="A7:F7"/>
    <mergeCell ref="A9:F9"/>
    <mergeCell ref="A10:F10"/>
    <mergeCell ref="BQ7:CJ7"/>
    <mergeCell ref="H7:BP7"/>
    <mergeCell ref="CK11:DD11"/>
    <mergeCell ref="A11:F11"/>
    <mergeCell ref="A8:F8"/>
    <mergeCell ref="BQ8:CJ8"/>
    <mergeCell ref="H8:BP8"/>
    <mergeCell ref="A13:F13"/>
    <mergeCell ref="BQ15:CJ15"/>
    <mergeCell ref="BQ16:CJ16"/>
    <mergeCell ref="BQ17:CJ17"/>
    <mergeCell ref="H13:BP13"/>
    <mergeCell ref="H17:BP17"/>
    <mergeCell ref="BQ10:CJ10"/>
    <mergeCell ref="BQ11:CJ11"/>
    <mergeCell ref="BQ12:CJ12"/>
    <mergeCell ref="B1:DC1"/>
    <mergeCell ref="A3:F3"/>
    <mergeCell ref="A4:F4"/>
    <mergeCell ref="BQ3:CJ3"/>
    <mergeCell ref="BQ4:CJ4"/>
    <mergeCell ref="G3:BP3"/>
    <mergeCell ref="H4:BP4"/>
    <mergeCell ref="A5:F5"/>
    <mergeCell ref="A6:F6"/>
    <mergeCell ref="BQ5:CJ5"/>
    <mergeCell ref="BQ6:CJ6"/>
    <mergeCell ref="H5:BP5"/>
    <mergeCell ref="H6:BP6"/>
    <mergeCell ref="CK3:DD3"/>
    <mergeCell ref="CK4:DD4"/>
    <mergeCell ref="CK5:DD5"/>
    <mergeCell ref="CK6:DD6"/>
    <mergeCell ref="G24:AY24"/>
    <mergeCell ref="BB24:BZ24"/>
    <mergeCell ref="CB24:DD24"/>
    <mergeCell ref="A12:F12"/>
    <mergeCell ref="A18:F18"/>
    <mergeCell ref="A19:F19"/>
    <mergeCell ref="BQ13:CJ13"/>
    <mergeCell ref="A20:F20"/>
    <mergeCell ref="A14:F14"/>
    <mergeCell ref="A15:F15"/>
    <mergeCell ref="A16:F16"/>
    <mergeCell ref="A17:F17"/>
    <mergeCell ref="H18:BP18"/>
    <mergeCell ref="CK13:DD13"/>
    <mergeCell ref="CK14:DD14"/>
    <mergeCell ref="CK15:DD15"/>
    <mergeCell ref="H19:BP19"/>
    <mergeCell ref="H20:BP20"/>
    <mergeCell ref="CK20:DD20"/>
    <mergeCell ref="CK19:DD19"/>
    <mergeCell ref="BQ19:CJ19"/>
    <mergeCell ref="BQ20:CJ20"/>
    <mergeCell ref="CK12:DD12"/>
    <mergeCell ref="CK16:DD16"/>
    <mergeCell ref="G26:AY26"/>
    <mergeCell ref="BB26:BZ26"/>
    <mergeCell ref="CB26:DD26"/>
    <mergeCell ref="G37:AY37"/>
    <mergeCell ref="BB37:BZ37"/>
    <mergeCell ref="CB37:DD37"/>
    <mergeCell ref="G35:AY35"/>
    <mergeCell ref="BB35:BZ35"/>
    <mergeCell ref="CB35:DD35"/>
    <mergeCell ref="G30:AY30"/>
    <mergeCell ref="BB43:BZ43"/>
    <mergeCell ref="CB43:DD43"/>
    <mergeCell ref="G45:AY45"/>
    <mergeCell ref="BB45:BZ45"/>
    <mergeCell ref="CB45:DD45"/>
    <mergeCell ref="G43:AY43"/>
    <mergeCell ref="BB30:DD30"/>
    <mergeCell ref="G31:AY31"/>
    <mergeCell ref="BB31:DD31"/>
    <mergeCell ref="G41:AY41"/>
    <mergeCell ref="BB41:BZ41"/>
    <mergeCell ref="CB41:DD41"/>
    <mergeCell ref="BB40:BZ40"/>
    <mergeCell ref="CB39:DD39"/>
    <mergeCell ref="G39:AY39"/>
    <mergeCell ref="BB39:BZ3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</vt:lpstr>
      <vt:lpstr>2_4</vt:lpstr>
      <vt:lpstr>5</vt:lpstr>
      <vt:lpstr>6_8</vt:lpstr>
      <vt:lpstr>9</vt:lpstr>
      <vt:lpstr>стр.10_11</vt:lpstr>
      <vt:lpstr>стр.10_11!Область_печати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1901</cp:lastModifiedBy>
  <cp:lastPrinted>2021-04-20T01:38:04Z</cp:lastPrinted>
  <dcterms:created xsi:type="dcterms:W3CDTF">2011-01-11T10:25:48Z</dcterms:created>
  <dcterms:modified xsi:type="dcterms:W3CDTF">2021-04-20T01:48:55Z</dcterms:modified>
</cp:coreProperties>
</file>