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3"/>
  </bookViews>
  <sheets>
    <sheet name="стр.1" sheetId="1" r:id="rId1"/>
    <sheet name="стр.2_4" sheetId="2" r:id="rId2"/>
    <sheet name="стр.5" sheetId="3" r:id="rId3"/>
    <sheet name="стр.6_8" sheetId="4" r:id="rId4"/>
    <sheet name="стр,9" sheetId="5" r:id="rId5"/>
    <sheet name="стр.10_11" sheetId="6" r:id="rId6"/>
  </sheets>
  <definedNames>
    <definedName name="TABLE" localSheetId="0">'стр.1'!#REF!</definedName>
    <definedName name="TABLE" localSheetId="5">'стр.10_11'!#REF!</definedName>
    <definedName name="TABLE" localSheetId="1">'стр.2_4'!#REF!</definedName>
    <definedName name="TABLE" localSheetId="2">'стр.5'!#REF!</definedName>
    <definedName name="TABLE_2" localSheetId="0">'стр.1'!#REF!</definedName>
    <definedName name="TABLE_2" localSheetId="5">'стр.10_11'!#REF!</definedName>
    <definedName name="TABLE_2" localSheetId="1">'стр.2_4'!#REF!</definedName>
    <definedName name="TABLE_2" localSheetId="2">'стр.5'!#REF!</definedName>
    <definedName name="_xlnm.Print_Area" localSheetId="0">'стр.1'!$A$1:$DD$33</definedName>
    <definedName name="_xlnm.Print_Area" localSheetId="5">'стр.10_11'!$A$1:$DD$46</definedName>
    <definedName name="_xlnm.Print_Area" localSheetId="1">'стр.2_4'!$A$1:$DD$78</definedName>
    <definedName name="_xlnm.Print_Area" localSheetId="2">'стр.5'!$A$1:$FK$10</definedName>
    <definedName name="_xlnm.Print_Area" localSheetId="3">'стр.6_8'!$A$1:$DA$52</definedName>
  </definedNames>
  <calcPr fullCalcOnLoad="1"/>
</workbook>
</file>

<file path=xl/sharedStrings.xml><?xml version="1.0" encoding="utf-8"?>
<sst xmlns="http://schemas.openxmlformats.org/spreadsheetml/2006/main" count="432" uniqueCount="312">
  <si>
    <t>ОТЧЕТ</t>
  </si>
  <si>
    <t>за 20</t>
  </si>
  <si>
    <t>Приложение</t>
  </si>
  <si>
    <t>УТВЕРЖДАЮ</t>
  </si>
  <si>
    <t>(подпись)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</si>
  <si>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</si>
  <si>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</si>
  <si>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</si>
  <si>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</si>
  <si>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</si>
  <si>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</si>
  <si>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</si>
  <si>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</si>
  <si>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</si>
  <si>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</si>
  <si>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</si>
  <si>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</si>
  <si>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</si>
  <si>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</si>
  <si>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</si>
  <si>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</si>
  <si>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</si>
  <si>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</si>
  <si>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</si>
  <si>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</si>
  <si>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учреждения:</t>
    </r>
  </si>
  <si>
    <t>Единицы измерения показателя объема (содержания) услуги (работы)</t>
  </si>
  <si>
    <t>Категории 
потребителей услуги 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</si>
  <si>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</si>
  <si>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Наименование документа</t>
  </si>
  <si>
    <t>Номер документа</t>
  </si>
  <si>
    <t>Дата 
выдачи</t>
  </si>
  <si>
    <t>Срок 
действия</t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</si>
  <si>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численности работников учреждения:</t>
    </r>
  </si>
  <si>
    <r>
      <t>1.3.</t>
    </r>
    <r>
      <rPr>
        <sz val="10.9"/>
        <color indexed="9"/>
        <rFont val="Times New Roman"/>
        <family val="1"/>
      </rPr>
      <t>_</t>
    </r>
    <r>
      <rPr>
        <sz val="10.9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</si>
  <si>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</si>
  <si>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</si>
  <si>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</si>
  <si>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</si>
  <si>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Изме-нение, 
%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</si>
  <si>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</si>
  <si>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</si>
  <si>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</si>
  <si>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</si>
  <si>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</si>
  <si>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</si>
  <si>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</si>
  <si>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</si>
  <si>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</si>
  <si>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</si>
  <si>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</si>
  <si>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</si>
  <si>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</si>
  <si>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</si>
  <si>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</si>
  <si>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</si>
  <si>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</si>
  <si>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</si>
  <si>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</si>
  <si>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</si>
  <si>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</si>
  <si>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</si>
  <si>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</si>
  <si>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</si>
  <si>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</si>
  <si>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</si>
  <si>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</si>
  <si>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</si>
  <si>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</si>
  <si>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</si>
  <si>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</si>
  <si>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</si>
  <si>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</si>
  <si>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</si>
  <si>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</si>
  <si>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</si>
  <si>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r>
      <t>Наименование услуги 
(работы)</t>
    </r>
    <r>
      <rPr>
        <vertAlign val="superscript"/>
        <sz val="10"/>
        <rFont val="Times New Roman"/>
        <family val="1"/>
      </rPr>
      <t>1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</si>
  <si>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</si>
  <si>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</si>
  <si>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</si>
  <si>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Х</t>
  </si>
  <si>
    <t>130</t>
  </si>
  <si>
    <t>340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</si>
  <si>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</si>
  <si>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</si>
  <si>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</si>
  <si>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</si>
  <si>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</si>
  <si>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</si>
  <si>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</si>
  <si>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</si>
  <si>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</si>
  <si>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</si>
  <si>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</si>
  <si>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</si>
  <si>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</si>
  <si>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</si>
  <si>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</si>
  <si>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</si>
  <si>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</si>
  <si>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</si>
  <si>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</si>
  <si>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</si>
  <si>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</si>
  <si>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</si>
  <si>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</si>
  <si>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должности,</t>
  </si>
  <si>
    <t>Наименование услуги (работы)</t>
  </si>
  <si>
    <t>Основной 
персонал</t>
  </si>
  <si>
    <t>СОГЛАСОВАНО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</si>
  <si>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</si>
  <si>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</si>
  <si>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</si>
  <si>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>сотрудники, относящиеся к иному персоналу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</si>
  <si>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</si>
  <si>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</si>
  <si>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</si>
  <si>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</si>
  <si>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</si>
  <si>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</si>
  <si>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</si>
  <si>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</si>
  <si>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</si>
  <si>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</si>
  <si>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</si>
  <si>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</si>
  <si>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</si>
  <si>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</si>
  <si>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</si>
  <si>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</si>
  <si>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</si>
  <si>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</si>
  <si>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</si>
  <si>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</si>
  <si>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</si>
  <si>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</si>
  <si>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</si>
  <si>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</si>
  <si>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Сумма дохода, полученного учреждением от оказания платной услуги (выполнения работы), рублей</t>
  </si>
  <si>
    <t>Цена (тариф) в II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</si>
  <si>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</si>
  <si>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</si>
  <si>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Цена (тариф) в I кв. За единицу услуги, рублей</t>
  </si>
  <si>
    <t>2.2.4 Принятые меры по результатам рассмотрения жалоб потребителей: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</si>
  <si>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</si>
  <si>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</si>
  <si>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</si>
  <si>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</si>
  <si>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</si>
  <si>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</si>
  <si>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</si>
  <si>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</si>
  <si>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</si>
  <si>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</si>
  <si>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</si>
  <si>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</si>
  <si>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</si>
  <si>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</si>
  <si>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</si>
  <si>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</si>
  <si>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</si>
  <si>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</si>
  <si>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</si>
  <si>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</si>
  <si>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</si>
  <si>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</si>
  <si>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</si>
  <si>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</si>
  <si>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</si>
  <si>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</si>
  <si>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</si>
  <si>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материальных запасов</t>
  </si>
  <si>
    <t>Остаток на конец года</t>
  </si>
  <si>
    <t>Единица измерения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</si>
  <si>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</si>
  <si>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</si>
  <si>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</si>
  <si>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</si>
  <si>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</si>
  <si>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Начисления на выплаты по оплате труда</t>
  </si>
  <si>
    <t>Пенсии, пособия, выплачиваемые организациями сектора государственного управления</t>
  </si>
  <si>
    <t>Налоги, пошлины и сборы</t>
  </si>
  <si>
    <t>291</t>
  </si>
  <si>
    <t>2.4 Сведения о выполнении муниципального задания и заданий по целевым показателям эффективности работы учреждения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</si>
  <si>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</si>
  <si>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</si>
  <si>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</si>
  <si>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</si>
  <si>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</si>
  <si>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</si>
  <si>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</si>
  <si>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</si>
  <si>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</si>
  <si>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</si>
  <si>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</si>
  <si>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</si>
  <si>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</si>
  <si>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</si>
  <si>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</si>
  <si>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</si>
  <si>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</si>
  <si>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</si>
  <si>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</si>
  <si>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земельно-имущественного отдела КУМИ Администрации города Шарыпово</t>
  </si>
  <si>
    <t>Начальник КУМИ Администрации города Шарыпово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</si>
  <si>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</si>
  <si>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</si>
  <si>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</si>
  <si>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</si>
  <si>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</si>
  <si>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</si>
  <si>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</si>
  <si>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</si>
  <si>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к Порядку составления и утверждения
отчета о результатах деятельности
муниципальных учреждений
и об использовании закрепленного
за ними муниципального имущества</t>
  </si>
  <si>
    <t>Наименование муниципального учреждения (далее - учреждение):</t>
  </si>
  <si>
    <t xml:space="preserve"> </t>
  </si>
  <si>
    <t>-</t>
  </si>
  <si>
    <t>93.19</t>
  </si>
  <si>
    <t>85.41</t>
  </si>
  <si>
    <t>Деятельность в области спорта прочая</t>
  </si>
  <si>
    <t>Образование дополнительное детей и взрослых</t>
  </si>
  <si>
    <t>09.08.2010г.</t>
  </si>
  <si>
    <t>бессрочная</t>
  </si>
  <si>
    <t>Л.А. Когданина</t>
  </si>
  <si>
    <t>Лицензия на осуществление образовательной деятельности</t>
  </si>
  <si>
    <t>№8555-л</t>
  </si>
  <si>
    <t>29.01.2016г.</t>
  </si>
  <si>
    <t>№421</t>
  </si>
  <si>
    <t>21.12.2017г.</t>
  </si>
  <si>
    <t>№6172468303034</t>
  </si>
  <si>
    <t>29.12.2017г.</t>
  </si>
  <si>
    <t>Проведение физкультурно-спортивных занятий с элементами футбола для детей 5-6 лет</t>
  </si>
  <si>
    <t>2.2.3 Количество жалоб потребителей - _______0____________ шт.</t>
  </si>
  <si>
    <t xml:space="preserve">Человек </t>
  </si>
  <si>
    <t xml:space="preserve">Физические лица </t>
  </si>
  <si>
    <t>1. Доля лиц, прошедших спортивную подготовку на на этапе начальной подготовки и зачисленных на тренировочный этап (этап спортивной специализации</t>
  </si>
  <si>
    <t>%</t>
  </si>
  <si>
    <t>2. Число лиц, прошедших спортивную подготовку на этапах спортивной подготовки</t>
  </si>
  <si>
    <t>Человек</t>
  </si>
  <si>
    <t>1. 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</si>
  <si>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t>1. Отклонение достигнутых результатов запланированных планом мероприятий</t>
  </si>
  <si>
    <t>2. Доля спортсменов, выполнивших требования спортивной программы в их общей численности</t>
  </si>
  <si>
    <t>Руководитель  МБУ "ЦБУиО"г.Шарыпово</t>
  </si>
  <si>
    <t xml:space="preserve"> В.В. Тараватова</t>
  </si>
  <si>
    <t>Ведущий бухгалтер  МБУ "ЦБУиО"г.Шарыпово</t>
  </si>
  <si>
    <t>М.Ю. Максимова</t>
  </si>
  <si>
    <t>О.Г. Андриянова</t>
  </si>
  <si>
    <t>О.Р. Ломаева</t>
  </si>
  <si>
    <t>Е.В. Рачеева</t>
  </si>
  <si>
    <t>Г.А. Гришина</t>
  </si>
  <si>
    <t>А.Н. Еременко</t>
  </si>
  <si>
    <t>Е.А.Гришина</t>
  </si>
  <si>
    <t xml:space="preserve"> Муниципального бюджетного учреждения "Спортивная школа города Шарыпово"</t>
  </si>
  <si>
    <t>2459017394</t>
  </si>
  <si>
    <t>245901001</t>
  </si>
  <si>
    <t xml:space="preserve"> Отдел спорта и молодежной политика Администрации города Шарыпово</t>
  </si>
  <si>
    <t>67633430</t>
  </si>
  <si>
    <t>Ю.Ф. Попенко</t>
  </si>
  <si>
    <t>Директор МБУ "СШ г.Шарыпово"</t>
  </si>
  <si>
    <t>0</t>
  </si>
  <si>
    <t>Главный бухгалтер  МБУ "ЦБУиО"г.Шарыпово</t>
  </si>
  <si>
    <t>Л.С. Якупова</t>
  </si>
  <si>
    <t>о результатах деятельности муниципального учреждения, 
находящегося в ведении  Отдел спорта и молодежной политика Администрации города Шарыпово, 
и об использовании закрепленного за ним имущества</t>
  </si>
  <si>
    <t>Начальник ОСиМП Администрации города Шарыпово</t>
  </si>
  <si>
    <t>№141</t>
  </si>
  <si>
    <t>20.06.2018г.</t>
  </si>
  <si>
    <t>23.08.2018г.</t>
  </si>
  <si>
    <t>№162</t>
  </si>
  <si>
    <r>
      <t xml:space="preserve">2.2.2 Общее количество потребителей, воспользовавшихся услугами (работами) учреждения (в т.ч. Платными) за отчетный период - </t>
    </r>
    <r>
      <rPr>
        <b/>
        <sz val="11"/>
        <rFont val="Times New Roman"/>
        <family val="1"/>
      </rPr>
      <t>732</t>
    </r>
  </si>
  <si>
    <t>Приказ об утверждении тарифов на платные услуги</t>
  </si>
  <si>
    <t>Проведение физкультурно-спортивных занятий  для детей 5-6 лет</t>
  </si>
  <si>
    <t>ИТОГО</t>
  </si>
  <si>
    <t>Приказ об утверждении Положения о предоставлении платных услугах Муниципальным бюджетным учреждением "Спортивная школа города Шарыпово".</t>
  </si>
  <si>
    <r>
      <t xml:space="preserve">Субсидия на выполнение муниципального задания </t>
    </r>
    <r>
      <rPr>
        <b/>
        <sz val="10.5"/>
        <rFont val="Times New Roman"/>
        <family val="1"/>
      </rPr>
      <t>4 КВФО</t>
    </r>
  </si>
  <si>
    <r>
      <t xml:space="preserve">Субсидии на иные цели </t>
    </r>
    <r>
      <rPr>
        <b/>
        <sz val="10.5"/>
        <rFont val="Times New Roman"/>
        <family val="1"/>
      </rPr>
      <t>5КВФО</t>
    </r>
  </si>
  <si>
    <t>Свидетельство о постановке на учет Российской организации в налоговом органе по месту нахождения</t>
  </si>
  <si>
    <t>б/н</t>
  </si>
  <si>
    <t>Устав МБУ "Спортивная школа г. Шарыпово"</t>
  </si>
  <si>
    <t>Распоряжение Отдела спорта и молодежной политики Админастрации города Шарыпово " О переименовании учреждения"</t>
  </si>
  <si>
    <t xml:space="preserve">Лист записи Единого государственного реестра юридических лиц </t>
  </si>
  <si>
    <t xml:space="preserve"> 662313,РФ,Россия,Красноярский край,г.Шарыпово,пр-т Энергетиков,д.7</t>
  </si>
  <si>
    <t xml:space="preserve">                              2020г.</t>
  </si>
  <si>
    <t xml:space="preserve">                           2020г.</t>
  </si>
  <si>
    <t>26.02.2020</t>
  </si>
  <si>
    <t>19</t>
  </si>
  <si>
    <t>150</t>
  </si>
  <si>
    <t>266</t>
  </si>
  <si>
    <t>800778,92            (0)</t>
  </si>
  <si>
    <t>717469,42                      (0)</t>
  </si>
  <si>
    <t>1190008,90 (118444,55)</t>
  </si>
  <si>
    <t>1829983,40  (380252,67)</t>
  </si>
  <si>
    <t>1. Спортивная подготовка по олимпийским видам спорта (волейбол этап начальной подготовки)</t>
  </si>
  <si>
    <t>2. Спортивная подготовка по олимпийским видам спорта (волейбол тренировочный этап (этап спортивной специализации))</t>
  </si>
  <si>
    <t>13. Организация и обеспечение подготовки спортивного резерва</t>
  </si>
  <si>
    <t>152</t>
  </si>
  <si>
    <r>
      <t xml:space="preserve">Поступления от иной приносящей доход деятельности, всего       </t>
    </r>
    <r>
      <rPr>
        <b/>
        <sz val="10.5"/>
        <rFont val="Times New Roman"/>
        <family val="1"/>
      </rPr>
      <t>2 КВФО</t>
    </r>
  </si>
  <si>
    <t>в том числе: Благотворителные пожертвования</t>
  </si>
  <si>
    <t>Увеличение стоимости лекарственных препоратов,пременяемых  в медицинских целях</t>
  </si>
  <si>
    <t>Увеличение стоимости мягкого инвентаря</t>
  </si>
  <si>
    <t>Увеличение стоимости материальных запасов (материалов)</t>
  </si>
  <si>
    <t>Увеличение стоимости материальных запасов однакратного применения</t>
  </si>
  <si>
    <t>3. Спортивная подготовка по олимпийским видам спорта (лекая атлетика этап начальной подготовки)</t>
  </si>
  <si>
    <t>4. Спортивная подготовка по олимпийским видам спорта (лекая атлетика тренировочный этап (этап спортивной специализации))</t>
  </si>
  <si>
    <t>5. Спортивная подготовка по олимпийским видам спорта (лыжные гонки этап начальной подготовки)</t>
  </si>
  <si>
    <t>6. Спортивная подготовка по олимпийским видам спорта (лыжные гонки тренировочный этап (этап спортивной специализации))</t>
  </si>
  <si>
    <t>7. Спортивная подготовка по олимпийским видам спорта (хоккей этап начальной подготовки)</t>
  </si>
  <si>
    <t>8. Спортивная подготовка по олимпийским видам спорта (хоккей тренировочный этап (этап спортивной специализации))</t>
  </si>
  <si>
    <t>9. Спортивная подготовка по неолимпийским видам спорта (армспорт этап начальной подготовки)</t>
  </si>
  <si>
    <t>10. Спортивная подготовка по неолимпийским видам спорта (армспорт тренировочный этап (этап спортивной специализации))</t>
  </si>
  <si>
    <t>11. Спортивная подготовка по неолимпийским видам спорта (Пауэрлифтинг этап начальной подготовки)</t>
  </si>
  <si>
    <t>12. Спортивная подготовка по неолимпийским видам спорта (Пауэрлифтинг тренировочный этап (этап спортивной специализации))</t>
  </si>
  <si>
    <t>3. Количество спортсменов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</si>
</sst>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9"/>
      <name val="Times New Roman"/>
      <family val="1"/>
    </font>
    <font>
      <sz val="10.9"/>
      <color indexed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top"/>
    </xf>
    <xf numFmtId="172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49" fontId="3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19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 vertical="top"/>
    </xf>
    <xf numFmtId="2" fontId="13" fillId="0" borderId="16" xfId="0" applyNumberFormat="1" applyFont="1" applyFill="1" applyBorder="1" applyAlignment="1">
      <alignment horizontal="center" vertical="top"/>
    </xf>
    <xf numFmtId="2" fontId="13" fillId="0" borderId="17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top"/>
    </xf>
    <xf numFmtId="2" fontId="13" fillId="0" borderId="11" xfId="0" applyNumberFormat="1" applyFont="1" applyFill="1" applyBorder="1" applyAlignment="1">
      <alignment horizontal="center" vertical="top"/>
    </xf>
    <xf numFmtId="2" fontId="13" fillId="0" borderId="19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left" vertical="center" wrapText="1" indent="2"/>
    </xf>
    <xf numFmtId="0" fontId="13" fillId="0" borderId="17" xfId="0" applyFont="1" applyFill="1" applyBorder="1" applyAlignment="1">
      <alignment horizontal="left" vertical="center" wrapText="1" indent="2"/>
    </xf>
    <xf numFmtId="49" fontId="13" fillId="0" borderId="14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4" fontId="13" fillId="0" borderId="13" xfId="43" applyFont="1" applyFill="1" applyBorder="1" applyAlignment="1">
      <alignment horizontal="left" vertical="center" wrapText="1"/>
    </xf>
    <xf numFmtId="44" fontId="13" fillId="0" borderId="14" xfId="43" applyFont="1" applyFill="1" applyBorder="1" applyAlignment="1">
      <alignment horizontal="left" vertical="center" wrapText="1"/>
    </xf>
    <xf numFmtId="1" fontId="13" fillId="0" borderId="12" xfId="43" applyNumberFormat="1" applyFont="1" applyFill="1" applyBorder="1" applyAlignment="1">
      <alignment horizontal="center" vertical="center"/>
    </xf>
    <xf numFmtId="2" fontId="13" fillId="0" borderId="10" xfId="43" applyNumberFormat="1" applyFont="1" applyFill="1" applyBorder="1" applyAlignment="1">
      <alignment horizontal="center" vertical="center"/>
    </xf>
    <xf numFmtId="2" fontId="13" fillId="0" borderId="13" xfId="43" applyNumberFormat="1" applyFont="1" applyFill="1" applyBorder="1" applyAlignment="1">
      <alignment horizontal="center" vertical="center"/>
    </xf>
    <xf numFmtId="2" fontId="13" fillId="0" borderId="14" xfId="43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D33"/>
  <sheetViews>
    <sheetView view="pageBreakPreview" zoomScaleSheetLayoutView="100" zoomScalePageLayoutView="0" workbookViewId="0" topLeftCell="A4">
      <selection activeCell="B27" sqref="B27:BH30"/>
    </sheetView>
  </sheetViews>
  <sheetFormatPr defaultColWidth="0.875" defaultRowHeight="12.75"/>
  <cols>
    <col min="1" max="60" width="0.875" style="5" customWidth="1"/>
    <col min="61" max="61" width="0.12890625" style="5" customWidth="1"/>
    <col min="62" max="93" width="0.875" style="5" customWidth="1"/>
    <col min="94" max="94" width="0.875" style="5" hidden="1" customWidth="1"/>
    <col min="95" max="16384" width="0.875" style="5" customWidth="1"/>
  </cols>
  <sheetData>
    <row r="1" spans="65:108" s="2" customFormat="1" ht="12.75">
      <c r="BM1" s="51" t="s">
        <v>2</v>
      </c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</row>
    <row r="2" spans="65:108" s="2" customFormat="1" ht="68.25" customHeight="1">
      <c r="BM2" s="50" t="s">
        <v>213</v>
      </c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</row>
    <row r="3" ht="17.25" customHeight="1"/>
    <row r="4" spans="1:108" ht="15">
      <c r="A4" s="42" t="s">
        <v>109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BM4" s="42" t="s">
        <v>3</v>
      </c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</row>
    <row r="5" spans="1:108" ht="30.75" customHeight="1">
      <c r="A5" s="43" t="s">
        <v>263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BM5" s="42" t="s">
        <v>258</v>
      </c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7" spans="1:108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 t="s">
        <v>223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2" t="s">
        <v>215</v>
      </c>
      <c r="AL7" s="42"/>
      <c r="AM7" s="42"/>
      <c r="AN7" s="42"/>
      <c r="AO7" s="42"/>
      <c r="AP7" s="42"/>
      <c r="AQ7" s="42"/>
      <c r="AR7" s="42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 t="s">
        <v>257</v>
      </c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2" t="s">
        <v>215</v>
      </c>
      <c r="CX7" s="42"/>
      <c r="CY7" s="42"/>
      <c r="CZ7" s="42"/>
      <c r="DA7" s="42"/>
      <c r="DB7" s="42"/>
      <c r="DC7" s="42"/>
      <c r="DD7" s="42"/>
    </row>
    <row r="8" spans="1:100" ht="15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BM8" s="45" t="s">
        <v>4</v>
      </c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</row>
    <row r="9" spans="1:108" ht="15">
      <c r="A9" s="5" t="s">
        <v>5</v>
      </c>
      <c r="F9" s="6"/>
      <c r="G9" s="7" t="s">
        <v>6</v>
      </c>
      <c r="H9" s="41"/>
      <c r="I9" s="41"/>
      <c r="J9" s="41"/>
      <c r="K9" s="41"/>
      <c r="L9" s="8" t="s">
        <v>6</v>
      </c>
      <c r="M9" s="8"/>
      <c r="N9" s="41" t="s">
        <v>281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8"/>
      <c r="AO9" s="8"/>
      <c r="AP9" s="8"/>
      <c r="AQ9" s="8"/>
      <c r="AR9" s="8"/>
      <c r="BM9" s="5" t="s">
        <v>5</v>
      </c>
      <c r="BR9" s="6"/>
      <c r="BS9" s="7" t="s">
        <v>6</v>
      </c>
      <c r="BT9" s="41"/>
      <c r="BU9" s="41"/>
      <c r="BV9" s="41"/>
      <c r="BW9" s="41"/>
      <c r="BX9" s="8" t="s">
        <v>6</v>
      </c>
      <c r="BY9" s="8"/>
      <c r="BZ9" s="41" t="s">
        <v>282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8"/>
      <c r="DA9" s="8"/>
      <c r="DB9" s="8"/>
      <c r="DC9" s="8"/>
      <c r="DD9" s="8"/>
    </row>
    <row r="10" ht="18" customHeight="1"/>
    <row r="11" ht="18" customHeight="1"/>
    <row r="12" ht="18" customHeight="1"/>
    <row r="13" ht="18" customHeight="1"/>
    <row r="14" spans="1:108" s="1" customFormat="1" ht="15.75">
      <c r="A14" s="56" t="s">
        <v>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</row>
    <row r="15" spans="1:108" s="1" customFormat="1" ht="63.75" customHeight="1">
      <c r="A15" s="57" t="s">
        <v>262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</row>
    <row r="16" spans="51:56" s="1" customFormat="1" ht="15.75">
      <c r="AY16" s="3" t="s">
        <v>1</v>
      </c>
      <c r="AZ16" s="58" t="s">
        <v>284</v>
      </c>
      <c r="BA16" s="58"/>
      <c r="BB16" s="58"/>
      <c r="BC16" s="58"/>
      <c r="BD16" s="1" t="s">
        <v>7</v>
      </c>
    </row>
    <row r="18" spans="86:103" s="9" customFormat="1" ht="21" customHeight="1">
      <c r="CH18" s="59" t="s">
        <v>8</v>
      </c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</row>
    <row r="19" spans="83:103" s="9" customFormat="1" ht="24" customHeight="1">
      <c r="CE19" s="10"/>
      <c r="CF19" s="10" t="s">
        <v>9</v>
      </c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</row>
    <row r="20" spans="83:103" s="9" customFormat="1" ht="24" customHeight="1">
      <c r="CE20" s="10"/>
      <c r="CF20" s="10" t="s">
        <v>10</v>
      </c>
      <c r="CH20" s="47" t="s">
        <v>283</v>
      </c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</row>
    <row r="21" spans="83:103" s="9" customFormat="1" ht="24" customHeight="1">
      <c r="CE21" s="10"/>
      <c r="CF21" s="10" t="s">
        <v>11</v>
      </c>
      <c r="CH21" s="47" t="s">
        <v>256</v>
      </c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</row>
    <row r="22" ht="18" customHeight="1"/>
    <row r="23" ht="15">
      <c r="A23" s="5" t="s">
        <v>214</v>
      </c>
    </row>
    <row r="24" spans="1:104" ht="14.25" customHeight="1">
      <c r="A24" s="60" t="s">
        <v>252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</row>
    <row r="26" spans="1:108" s="9" customFormat="1" ht="24" customHeight="1">
      <c r="A26" s="20"/>
      <c r="B26" s="52" t="s">
        <v>12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3"/>
      <c r="BI26" s="18"/>
      <c r="BJ26" s="48" t="s">
        <v>253</v>
      </c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s="9" customFormat="1" ht="24" customHeight="1">
      <c r="A27" s="20"/>
      <c r="B27" s="52" t="s">
        <v>13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3"/>
      <c r="BI27" s="18"/>
      <c r="BJ27" s="48" t="s">
        <v>254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</row>
    <row r="28" spans="1:108" s="9" customFormat="1" ht="34.5" customHeight="1">
      <c r="A28" s="20"/>
      <c r="B28" s="54" t="s">
        <v>111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5"/>
      <c r="BI28" s="11"/>
      <c r="BJ28" s="48" t="s">
        <v>15</v>
      </c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9"/>
      <c r="CP28" s="18"/>
      <c r="CQ28" s="48" t="s">
        <v>110</v>
      </c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1:108" s="9" customFormat="1" ht="34.5" customHeight="1">
      <c r="A29" s="20"/>
      <c r="B29" s="54" t="s">
        <v>14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5"/>
      <c r="BI29" s="11"/>
      <c r="BJ29" s="62" t="s">
        <v>255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3"/>
    </row>
    <row r="30" spans="1:108" s="9" customFormat="1" ht="48.75" customHeight="1">
      <c r="A30" s="20"/>
      <c r="B30" s="54" t="s">
        <v>112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5"/>
      <c r="BI30" s="11"/>
      <c r="BJ30" s="62" t="s">
        <v>280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3"/>
    </row>
    <row r="31" s="12" customFormat="1" ht="15" customHeight="1">
      <c r="F31" s="13" t="s">
        <v>16</v>
      </c>
    </row>
    <row r="32" s="12" customFormat="1" ht="14.25" customHeight="1">
      <c r="F32" s="13" t="s">
        <v>17</v>
      </c>
    </row>
    <row r="33" s="12" customFormat="1" ht="14.25" customHeight="1">
      <c r="F33" s="13" t="s">
        <v>18</v>
      </c>
    </row>
  </sheetData>
  <sheetProtection/>
  <mergeCells count="39">
    <mergeCell ref="A24:CZ24"/>
    <mergeCell ref="B29:BH29"/>
    <mergeCell ref="CH20:CY20"/>
    <mergeCell ref="CH21:CY21"/>
    <mergeCell ref="BJ26:DD26"/>
    <mergeCell ref="B30:BH30"/>
    <mergeCell ref="BJ28:CO28"/>
    <mergeCell ref="BJ29:DD29"/>
    <mergeCell ref="BJ30:DD30"/>
    <mergeCell ref="B26:BH26"/>
    <mergeCell ref="B27:BH27"/>
    <mergeCell ref="B28:BH28"/>
    <mergeCell ref="BZ9:CY9"/>
    <mergeCell ref="BM7:BX7"/>
    <mergeCell ref="BM8:BX8"/>
    <mergeCell ref="CQ28:DD28"/>
    <mergeCell ref="A14:DD14"/>
    <mergeCell ref="A15:DD15"/>
    <mergeCell ref="AZ16:BC16"/>
    <mergeCell ref="CH18:CY18"/>
    <mergeCell ref="CH19:CY19"/>
    <mergeCell ref="BJ27:DD27"/>
    <mergeCell ref="BM2:DD2"/>
    <mergeCell ref="BM1:DD1"/>
    <mergeCell ref="BM4:DD4"/>
    <mergeCell ref="BM5:DD5"/>
    <mergeCell ref="CW7:DD7"/>
    <mergeCell ref="BY7:CV7"/>
    <mergeCell ref="BY8:CV8"/>
    <mergeCell ref="BT9:BW9"/>
    <mergeCell ref="H9:K9"/>
    <mergeCell ref="N9:AM9"/>
    <mergeCell ref="A4:AR4"/>
    <mergeCell ref="A5:AR5"/>
    <mergeCell ref="A7:L7"/>
    <mergeCell ref="M7:AJ7"/>
    <mergeCell ref="AK7:AR7"/>
    <mergeCell ref="A8:L8"/>
    <mergeCell ref="M8:AJ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F77"/>
  <sheetViews>
    <sheetView view="pageBreakPreview" zoomScaleSheetLayoutView="100" zoomScalePageLayoutView="0" workbookViewId="0" topLeftCell="A53">
      <selection activeCell="CK66" sqref="CK66"/>
    </sheetView>
  </sheetViews>
  <sheetFormatPr defaultColWidth="0.875" defaultRowHeight="12.75"/>
  <cols>
    <col min="1" max="73" width="0.875" style="5" customWidth="1"/>
    <col min="74" max="74" width="3.25390625" style="5" customWidth="1"/>
    <col min="75" max="106" width="0.875" style="5" customWidth="1"/>
    <col min="107" max="107" width="0.74609375" style="5" customWidth="1"/>
    <col min="108" max="108" width="0.875" style="5" hidden="1" customWidth="1"/>
    <col min="109" max="109" width="2.375" style="5" customWidth="1"/>
    <col min="110" max="16384" width="0.875" style="5" customWidth="1"/>
  </cols>
  <sheetData>
    <row r="1" spans="1:108" ht="15">
      <c r="A1" s="6"/>
      <c r="B1" s="123" t="s">
        <v>19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6"/>
    </row>
    <row r="2" spans="1:108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9" customFormat="1" ht="30.75" customHeight="1">
      <c r="A5" s="114" t="s">
        <v>20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6"/>
      <c r="AL5" s="117" t="s">
        <v>21</v>
      </c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6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9" customFormat="1" ht="29.25" customHeight="1">
      <c r="A6" s="118" t="s">
        <v>22</v>
      </c>
      <c r="B6" s="119"/>
      <c r="C6" s="119"/>
      <c r="D6" s="108" t="s">
        <v>217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9"/>
      <c r="AL6" s="110" t="s">
        <v>219</v>
      </c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2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ht="30" customHeight="1">
      <c r="A8" s="120" t="s">
        <v>24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</row>
    <row r="9" spans="1:108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s="9" customFormat="1" ht="30.75" customHeight="1">
      <c r="A10" s="114" t="s">
        <v>20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  <c r="AL10" s="117" t="s">
        <v>21</v>
      </c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6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</row>
    <row r="11" spans="1:108" s="9" customFormat="1" ht="33" customHeight="1">
      <c r="A11" s="118" t="s">
        <v>22</v>
      </c>
      <c r="B11" s="119"/>
      <c r="C11" s="119"/>
      <c r="D11" s="108" t="s">
        <v>218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110" t="s">
        <v>220</v>
      </c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2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</row>
    <row r="12" spans="1:108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30" customHeight="1">
      <c r="A13" s="124" t="s">
        <v>34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4" spans="1:108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s="14" customFormat="1" ht="60.75" customHeight="1">
      <c r="A15" s="128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  <c r="N15" s="128" t="s">
        <v>107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30"/>
      <c r="BB15" s="113" t="s">
        <v>27</v>
      </c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 t="s">
        <v>26</v>
      </c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s="16" customFormat="1" ht="48.75" customHeight="1">
      <c r="A16" s="93" t="s">
        <v>22</v>
      </c>
      <c r="B16" s="94"/>
      <c r="C16" s="94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91" t="s">
        <v>231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2"/>
      <c r="BB16" s="113" t="s">
        <v>234</v>
      </c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 t="s">
        <v>233</v>
      </c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45.75" customHeight="1">
      <c r="A18" s="120" t="s">
        <v>28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</row>
    <row r="19" spans="1:108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s="15" customFormat="1" ht="30.75" customHeight="1">
      <c r="A20" s="114" t="s">
        <v>20</v>
      </c>
      <c r="B20" s="126"/>
      <c r="C20" s="126"/>
      <c r="D20" s="126"/>
      <c r="E20" s="126"/>
      <c r="F20" s="126"/>
      <c r="G20" s="126"/>
      <c r="H20" s="126"/>
      <c r="I20" s="126"/>
      <c r="J20" s="127"/>
      <c r="K20" s="114" t="s">
        <v>29</v>
      </c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7"/>
      <c r="BG20" s="125" t="s">
        <v>30</v>
      </c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 t="s">
        <v>31</v>
      </c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 t="s">
        <v>32</v>
      </c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</row>
    <row r="21" spans="1:108" s="16" customFormat="1" ht="44.25" customHeight="1">
      <c r="A21" s="93" t="s">
        <v>22</v>
      </c>
      <c r="B21" s="94"/>
      <c r="C21" s="94"/>
      <c r="D21" s="88"/>
      <c r="E21" s="88"/>
      <c r="F21" s="88"/>
      <c r="G21" s="88"/>
      <c r="H21" s="88"/>
      <c r="I21" s="88"/>
      <c r="J21" s="89"/>
      <c r="K21" s="90" t="s">
        <v>278</v>
      </c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2"/>
      <c r="BG21" s="85" t="s">
        <v>227</v>
      </c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 t="s">
        <v>228</v>
      </c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2" spans="1:108" s="16" customFormat="1" ht="43.5" customHeight="1">
      <c r="A22" s="86" t="s">
        <v>23</v>
      </c>
      <c r="B22" s="87"/>
      <c r="C22" s="87"/>
      <c r="D22" s="88"/>
      <c r="E22" s="88"/>
      <c r="F22" s="88"/>
      <c r="G22" s="88"/>
      <c r="H22" s="88"/>
      <c r="I22" s="88"/>
      <c r="J22" s="89"/>
      <c r="K22" s="90" t="s">
        <v>275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2"/>
      <c r="BG22" s="85" t="s">
        <v>276</v>
      </c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 t="s">
        <v>221</v>
      </c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</row>
    <row r="23" spans="1:108" s="16" customFormat="1" ht="30.75" customHeight="1">
      <c r="A23" s="86" t="s">
        <v>59</v>
      </c>
      <c r="B23" s="87"/>
      <c r="C23" s="87"/>
      <c r="D23" s="88"/>
      <c r="E23" s="88"/>
      <c r="F23" s="88"/>
      <c r="G23" s="88"/>
      <c r="H23" s="88"/>
      <c r="I23" s="88"/>
      <c r="J23" s="89"/>
      <c r="K23" s="90" t="s">
        <v>277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2"/>
      <c r="BG23" s="85" t="s">
        <v>227</v>
      </c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 t="s">
        <v>228</v>
      </c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</row>
    <row r="24" spans="1:108" s="16" customFormat="1" ht="28.5" customHeight="1">
      <c r="A24" s="86" t="s">
        <v>85</v>
      </c>
      <c r="B24" s="87"/>
      <c r="C24" s="87"/>
      <c r="D24" s="88"/>
      <c r="E24" s="88"/>
      <c r="F24" s="88"/>
      <c r="G24" s="88"/>
      <c r="H24" s="88"/>
      <c r="I24" s="88"/>
      <c r="J24" s="89"/>
      <c r="K24" s="90" t="s">
        <v>224</v>
      </c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2"/>
      <c r="BG24" s="85" t="s">
        <v>225</v>
      </c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 t="s">
        <v>226</v>
      </c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 t="s">
        <v>222</v>
      </c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</row>
    <row r="25" spans="1:108" s="16" customFormat="1" ht="28.5" customHeight="1">
      <c r="A25" s="86" t="s">
        <v>86</v>
      </c>
      <c r="B25" s="87"/>
      <c r="C25" s="87"/>
      <c r="D25" s="88"/>
      <c r="E25" s="88"/>
      <c r="F25" s="88"/>
      <c r="G25" s="88"/>
      <c r="H25" s="88"/>
      <c r="I25" s="88"/>
      <c r="J25" s="89"/>
      <c r="K25" s="90" t="s">
        <v>279</v>
      </c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2"/>
      <c r="BG25" s="85" t="s">
        <v>229</v>
      </c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 t="s">
        <v>230</v>
      </c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</row>
    <row r="26" spans="1:108" s="16" customFormat="1" ht="60" customHeight="1">
      <c r="A26" s="86" t="s">
        <v>87</v>
      </c>
      <c r="B26" s="87"/>
      <c r="C26" s="87"/>
      <c r="D26" s="88"/>
      <c r="E26" s="88"/>
      <c r="F26" s="88"/>
      <c r="G26" s="88"/>
      <c r="H26" s="88"/>
      <c r="I26" s="88"/>
      <c r="J26" s="89"/>
      <c r="K26" s="90" t="s">
        <v>272</v>
      </c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2"/>
      <c r="BG26" s="85" t="s">
        <v>264</v>
      </c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 t="s">
        <v>265</v>
      </c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</row>
    <row r="27" spans="1:110" s="16" customFormat="1" ht="31.5" customHeight="1">
      <c r="A27" s="86" t="s">
        <v>88</v>
      </c>
      <c r="B27" s="87"/>
      <c r="C27" s="87"/>
      <c r="D27" s="88"/>
      <c r="E27" s="88"/>
      <c r="F27" s="88"/>
      <c r="G27" s="88"/>
      <c r="H27" s="88"/>
      <c r="I27" s="88"/>
      <c r="J27" s="89"/>
      <c r="K27" s="90" t="s">
        <v>269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2"/>
      <c r="BG27" s="85" t="s">
        <v>267</v>
      </c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 t="s">
        <v>266</v>
      </c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F27" s="16" t="s">
        <v>215</v>
      </c>
    </row>
    <row r="28" ht="15">
      <c r="A28" s="5" t="s">
        <v>33</v>
      </c>
    </row>
    <row r="30" spans="1:108" s="2" customFormat="1" ht="25.5" customHeight="1">
      <c r="A30" s="134" t="s">
        <v>35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6"/>
      <c r="U30" s="131" t="s">
        <v>36</v>
      </c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3"/>
      <c r="BA30" s="134" t="s">
        <v>40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6"/>
      <c r="BN30" s="95" t="s">
        <v>114</v>
      </c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</row>
    <row r="31" spans="1:108" s="2" customFormat="1" ht="40.5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76" t="s">
        <v>37</v>
      </c>
      <c r="V31" s="77"/>
      <c r="W31" s="77"/>
      <c r="X31" s="77"/>
      <c r="Y31" s="77"/>
      <c r="Z31" s="77"/>
      <c r="AA31" s="77"/>
      <c r="AB31" s="77"/>
      <c r="AC31" s="77"/>
      <c r="AD31" s="77"/>
      <c r="AE31" s="78"/>
      <c r="AF31" s="76" t="s">
        <v>38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8"/>
      <c r="AQ31" s="76" t="s">
        <v>39</v>
      </c>
      <c r="AR31" s="77"/>
      <c r="AS31" s="77"/>
      <c r="AT31" s="77"/>
      <c r="AU31" s="77"/>
      <c r="AV31" s="77"/>
      <c r="AW31" s="77"/>
      <c r="AX31" s="77"/>
      <c r="AY31" s="77"/>
      <c r="AZ31" s="78"/>
      <c r="BA31" s="137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9"/>
      <c r="BN31" s="100" t="s">
        <v>37</v>
      </c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 t="s">
        <v>38</v>
      </c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 t="s">
        <v>115</v>
      </c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</row>
    <row r="32" spans="1:108" s="2" customFormat="1" ht="83.2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  <c r="U32" s="79"/>
      <c r="V32" s="80"/>
      <c r="W32" s="80"/>
      <c r="X32" s="80"/>
      <c r="Y32" s="80"/>
      <c r="Z32" s="80"/>
      <c r="AA32" s="80"/>
      <c r="AB32" s="80"/>
      <c r="AC32" s="80"/>
      <c r="AD32" s="80"/>
      <c r="AE32" s="81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1"/>
      <c r="AQ32" s="79"/>
      <c r="AR32" s="80"/>
      <c r="AS32" s="80"/>
      <c r="AT32" s="80"/>
      <c r="AU32" s="80"/>
      <c r="AV32" s="80"/>
      <c r="AW32" s="80"/>
      <c r="AX32" s="80"/>
      <c r="AY32" s="80"/>
      <c r="AZ32" s="81"/>
      <c r="BA32" s="140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2"/>
      <c r="BN32" s="98" t="s">
        <v>117</v>
      </c>
      <c r="BO32" s="99"/>
      <c r="BP32" s="99"/>
      <c r="BQ32" s="99"/>
      <c r="BR32" s="99"/>
      <c r="BS32" s="99"/>
      <c r="BT32" s="99"/>
      <c r="BU32" s="99"/>
      <c r="BV32" s="96" t="s">
        <v>116</v>
      </c>
      <c r="BW32" s="96"/>
      <c r="BX32" s="96"/>
      <c r="BY32" s="96"/>
      <c r="BZ32" s="96"/>
      <c r="CA32" s="96"/>
      <c r="CB32" s="97"/>
      <c r="CC32" s="98" t="s">
        <v>117</v>
      </c>
      <c r="CD32" s="99"/>
      <c r="CE32" s="99"/>
      <c r="CF32" s="99"/>
      <c r="CG32" s="99"/>
      <c r="CH32" s="99"/>
      <c r="CI32" s="99"/>
      <c r="CJ32" s="96" t="s">
        <v>116</v>
      </c>
      <c r="CK32" s="96"/>
      <c r="CL32" s="96"/>
      <c r="CM32" s="96"/>
      <c r="CN32" s="96"/>
      <c r="CO32" s="96"/>
      <c r="CP32" s="97"/>
      <c r="CQ32" s="98" t="s">
        <v>117</v>
      </c>
      <c r="CR32" s="99"/>
      <c r="CS32" s="99"/>
      <c r="CT32" s="99"/>
      <c r="CU32" s="99"/>
      <c r="CV32" s="99"/>
      <c r="CW32" s="99"/>
      <c r="CX32" s="96" t="s">
        <v>116</v>
      </c>
      <c r="CY32" s="96"/>
      <c r="CZ32" s="96"/>
      <c r="DA32" s="96"/>
      <c r="DB32" s="96"/>
      <c r="DC32" s="96"/>
      <c r="DD32" s="97"/>
    </row>
    <row r="33" spans="1:108" s="4" customFormat="1" ht="12.75">
      <c r="A33" s="75">
        <v>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>
        <v>2</v>
      </c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>
        <v>3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>
        <v>4</v>
      </c>
      <c r="AR33" s="75"/>
      <c r="AS33" s="75"/>
      <c r="AT33" s="75"/>
      <c r="AU33" s="75"/>
      <c r="AV33" s="75"/>
      <c r="AW33" s="75"/>
      <c r="AX33" s="75"/>
      <c r="AY33" s="75"/>
      <c r="AZ33" s="75"/>
      <c r="BA33" s="75">
        <v>5</v>
      </c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82">
        <v>6</v>
      </c>
      <c r="BO33" s="83"/>
      <c r="BP33" s="83"/>
      <c r="BQ33" s="83"/>
      <c r="BR33" s="83"/>
      <c r="BS33" s="83"/>
      <c r="BT33" s="83"/>
      <c r="BU33" s="84"/>
      <c r="BV33" s="82">
        <v>7</v>
      </c>
      <c r="BW33" s="83"/>
      <c r="BX33" s="83"/>
      <c r="BY33" s="83"/>
      <c r="BZ33" s="83"/>
      <c r="CA33" s="83"/>
      <c r="CB33" s="84"/>
      <c r="CC33" s="82">
        <v>8</v>
      </c>
      <c r="CD33" s="83"/>
      <c r="CE33" s="83"/>
      <c r="CF33" s="83"/>
      <c r="CG33" s="83"/>
      <c r="CH33" s="83"/>
      <c r="CI33" s="84"/>
      <c r="CJ33" s="82">
        <v>9</v>
      </c>
      <c r="CK33" s="83"/>
      <c r="CL33" s="83"/>
      <c r="CM33" s="83"/>
      <c r="CN33" s="83"/>
      <c r="CO33" s="83"/>
      <c r="CP33" s="84"/>
      <c r="CQ33" s="82">
        <v>10</v>
      </c>
      <c r="CR33" s="83"/>
      <c r="CS33" s="83"/>
      <c r="CT33" s="83"/>
      <c r="CU33" s="83"/>
      <c r="CV33" s="83"/>
      <c r="CW33" s="84"/>
      <c r="CX33" s="82">
        <v>11</v>
      </c>
      <c r="CY33" s="83"/>
      <c r="CZ33" s="83"/>
      <c r="DA33" s="83"/>
      <c r="DB33" s="83"/>
      <c r="DC33" s="83"/>
      <c r="DD33" s="84"/>
    </row>
    <row r="34" spans="1:108" s="4" customFormat="1" ht="27.75" customHeight="1">
      <c r="A34" s="17"/>
      <c r="B34" s="143" t="s">
        <v>108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4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82"/>
      <c r="BO34" s="83"/>
      <c r="BP34" s="83"/>
      <c r="BQ34" s="83"/>
      <c r="BR34" s="83"/>
      <c r="BS34" s="83"/>
      <c r="BT34" s="83"/>
      <c r="BU34" s="84"/>
      <c r="BV34" s="82"/>
      <c r="BW34" s="83"/>
      <c r="BX34" s="83"/>
      <c r="BY34" s="83"/>
      <c r="BZ34" s="83"/>
      <c r="CA34" s="83"/>
      <c r="CB34" s="84"/>
      <c r="CC34" s="82"/>
      <c r="CD34" s="83"/>
      <c r="CE34" s="83"/>
      <c r="CF34" s="83"/>
      <c r="CG34" s="83"/>
      <c r="CH34" s="83"/>
      <c r="CI34" s="84"/>
      <c r="CJ34" s="82"/>
      <c r="CK34" s="83"/>
      <c r="CL34" s="83"/>
      <c r="CM34" s="83"/>
      <c r="CN34" s="83"/>
      <c r="CO34" s="83"/>
      <c r="CP34" s="84"/>
      <c r="CQ34" s="82"/>
      <c r="CR34" s="83"/>
      <c r="CS34" s="83"/>
      <c r="CT34" s="83"/>
      <c r="CU34" s="83"/>
      <c r="CV34" s="83"/>
      <c r="CW34" s="84"/>
      <c r="CX34" s="98"/>
      <c r="CY34" s="99"/>
      <c r="CZ34" s="99"/>
      <c r="DA34" s="99"/>
      <c r="DB34" s="99"/>
      <c r="DC34" s="99"/>
      <c r="DD34" s="145"/>
    </row>
    <row r="35" spans="1:108" s="4" customFormat="1" ht="27.75" customHeight="1">
      <c r="A35" s="17"/>
      <c r="B35" s="143" t="s">
        <v>41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4"/>
      <c r="U35" s="75">
        <v>24.37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>
        <v>24.37</v>
      </c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>
        <v>0</v>
      </c>
      <c r="AR35" s="75"/>
      <c r="AS35" s="75"/>
      <c r="AT35" s="75"/>
      <c r="AU35" s="75"/>
      <c r="AV35" s="75"/>
      <c r="AW35" s="75"/>
      <c r="AX35" s="75"/>
      <c r="AY35" s="75"/>
      <c r="AZ35" s="75"/>
      <c r="BA35" s="74">
        <v>27.8</v>
      </c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82">
        <v>9</v>
      </c>
      <c r="BO35" s="83"/>
      <c r="BP35" s="83"/>
      <c r="BQ35" s="83"/>
      <c r="BR35" s="83"/>
      <c r="BS35" s="83"/>
      <c r="BT35" s="83"/>
      <c r="BU35" s="84"/>
      <c r="BV35" s="82">
        <v>8</v>
      </c>
      <c r="BW35" s="83"/>
      <c r="BX35" s="83"/>
      <c r="BY35" s="83"/>
      <c r="BZ35" s="83"/>
      <c r="CA35" s="83"/>
      <c r="CB35" s="84"/>
      <c r="CC35" s="82">
        <v>9</v>
      </c>
      <c r="CD35" s="83"/>
      <c r="CE35" s="83"/>
      <c r="CF35" s="83"/>
      <c r="CG35" s="83"/>
      <c r="CH35" s="83"/>
      <c r="CI35" s="84"/>
      <c r="CJ35" s="82">
        <v>8</v>
      </c>
      <c r="CK35" s="83"/>
      <c r="CL35" s="83"/>
      <c r="CM35" s="83"/>
      <c r="CN35" s="83"/>
      <c r="CO35" s="83"/>
      <c r="CP35" s="84"/>
      <c r="CQ35" s="82" t="s">
        <v>216</v>
      </c>
      <c r="CR35" s="83"/>
      <c r="CS35" s="83"/>
      <c r="CT35" s="83"/>
      <c r="CU35" s="83"/>
      <c r="CV35" s="83"/>
      <c r="CW35" s="84"/>
      <c r="CX35" s="98">
        <f>-CX35</f>
        <v>0</v>
      </c>
      <c r="CY35" s="99"/>
      <c r="CZ35" s="99"/>
      <c r="DA35" s="99"/>
      <c r="DB35" s="99"/>
      <c r="DC35" s="99"/>
      <c r="DD35" s="145"/>
    </row>
    <row r="36" spans="1:108" s="4" customFormat="1" ht="39.75" customHeight="1">
      <c r="A36" s="17"/>
      <c r="B36" s="143" t="s">
        <v>42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4"/>
      <c r="U36" s="75">
        <v>3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>
        <v>3</v>
      </c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>
        <v>0</v>
      </c>
      <c r="AR36" s="75"/>
      <c r="AS36" s="75"/>
      <c r="AT36" s="75"/>
      <c r="AU36" s="75"/>
      <c r="AV36" s="75"/>
      <c r="AW36" s="75"/>
      <c r="AX36" s="75"/>
      <c r="AY36" s="75"/>
      <c r="AZ36" s="75"/>
      <c r="BA36" s="74">
        <v>54.9</v>
      </c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82">
        <v>3</v>
      </c>
      <c r="BO36" s="83"/>
      <c r="BP36" s="83"/>
      <c r="BQ36" s="83"/>
      <c r="BR36" s="83"/>
      <c r="BS36" s="83"/>
      <c r="BT36" s="83"/>
      <c r="BU36" s="84"/>
      <c r="BV36" s="82"/>
      <c r="BW36" s="83"/>
      <c r="BX36" s="83"/>
      <c r="BY36" s="83"/>
      <c r="BZ36" s="83"/>
      <c r="CA36" s="83"/>
      <c r="CB36" s="84"/>
      <c r="CC36" s="82">
        <v>3</v>
      </c>
      <c r="CD36" s="83"/>
      <c r="CE36" s="83"/>
      <c r="CF36" s="83"/>
      <c r="CG36" s="83"/>
      <c r="CH36" s="83"/>
      <c r="CI36" s="84"/>
      <c r="CJ36" s="82"/>
      <c r="CK36" s="83"/>
      <c r="CL36" s="83"/>
      <c r="CM36" s="83"/>
      <c r="CN36" s="83"/>
      <c r="CO36" s="83"/>
      <c r="CP36" s="84"/>
      <c r="CQ36" s="82">
        <v>0</v>
      </c>
      <c r="CR36" s="83"/>
      <c r="CS36" s="83"/>
      <c r="CT36" s="83"/>
      <c r="CU36" s="83"/>
      <c r="CV36" s="83"/>
      <c r="CW36" s="84"/>
      <c r="CX36" s="98"/>
      <c r="CY36" s="99"/>
      <c r="CZ36" s="99"/>
      <c r="DA36" s="99"/>
      <c r="DB36" s="99"/>
      <c r="DC36" s="99"/>
      <c r="DD36" s="145"/>
    </row>
    <row r="37" spans="1:108" s="4" customFormat="1" ht="27.75" customHeight="1">
      <c r="A37" s="17"/>
      <c r="B37" s="143" t="s">
        <v>43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4"/>
      <c r="U37" s="75">
        <v>1.87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>
        <v>1.87</v>
      </c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>
        <v>42.5</v>
      </c>
      <c r="AR37" s="75"/>
      <c r="AS37" s="75"/>
      <c r="AT37" s="75"/>
      <c r="AU37" s="75"/>
      <c r="AV37" s="75"/>
      <c r="AW37" s="75"/>
      <c r="AX37" s="75"/>
      <c r="AY37" s="75"/>
      <c r="AZ37" s="75"/>
      <c r="BA37" s="74">
        <v>20.6</v>
      </c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82">
        <v>1</v>
      </c>
      <c r="BO37" s="83"/>
      <c r="BP37" s="83"/>
      <c r="BQ37" s="83"/>
      <c r="BR37" s="83"/>
      <c r="BS37" s="83"/>
      <c r="BT37" s="83"/>
      <c r="BU37" s="84"/>
      <c r="BV37" s="82">
        <v>1</v>
      </c>
      <c r="BW37" s="83"/>
      <c r="BX37" s="83"/>
      <c r="BY37" s="83"/>
      <c r="BZ37" s="83"/>
      <c r="CA37" s="83"/>
      <c r="CB37" s="84"/>
      <c r="CC37" s="82">
        <v>1</v>
      </c>
      <c r="CD37" s="83"/>
      <c r="CE37" s="83"/>
      <c r="CF37" s="83"/>
      <c r="CG37" s="83"/>
      <c r="CH37" s="83"/>
      <c r="CI37" s="84"/>
      <c r="CJ37" s="82">
        <v>1</v>
      </c>
      <c r="CK37" s="83"/>
      <c r="CL37" s="83"/>
      <c r="CM37" s="83"/>
      <c r="CN37" s="83"/>
      <c r="CO37" s="83"/>
      <c r="CP37" s="84"/>
      <c r="CQ37" s="82">
        <v>0</v>
      </c>
      <c r="CR37" s="83"/>
      <c r="CS37" s="83"/>
      <c r="CT37" s="83"/>
      <c r="CU37" s="83"/>
      <c r="CV37" s="83"/>
      <c r="CW37" s="84"/>
      <c r="CX37" s="98">
        <v>0</v>
      </c>
      <c r="CY37" s="99"/>
      <c r="CZ37" s="99"/>
      <c r="DA37" s="99"/>
      <c r="DB37" s="99"/>
      <c r="DC37" s="99"/>
      <c r="DD37" s="145"/>
    </row>
    <row r="38" spans="1:108" s="4" customFormat="1" ht="45.75" customHeight="1">
      <c r="A38" s="17"/>
      <c r="B38" s="143" t="s">
        <v>113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4"/>
      <c r="U38" s="75">
        <v>1</v>
      </c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>
        <v>1</v>
      </c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>
        <v>0</v>
      </c>
      <c r="AR38" s="75"/>
      <c r="AS38" s="75"/>
      <c r="AT38" s="75"/>
      <c r="AU38" s="75"/>
      <c r="AV38" s="75"/>
      <c r="AW38" s="75"/>
      <c r="AX38" s="75"/>
      <c r="AY38" s="75"/>
      <c r="AZ38" s="75"/>
      <c r="BA38" s="74">
        <v>22.3</v>
      </c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82">
        <f>SUM(BN35:BN37)</f>
        <v>13</v>
      </c>
      <c r="BO38" s="83"/>
      <c r="BP38" s="83"/>
      <c r="BQ38" s="83"/>
      <c r="BR38" s="83"/>
      <c r="BS38" s="83"/>
      <c r="BT38" s="83"/>
      <c r="BU38" s="84"/>
      <c r="BV38" s="82">
        <v>1</v>
      </c>
      <c r="BW38" s="83"/>
      <c r="BX38" s="83"/>
      <c r="BY38" s="83"/>
      <c r="BZ38" s="83"/>
      <c r="CA38" s="83"/>
      <c r="CB38" s="84"/>
      <c r="CC38" s="82"/>
      <c r="CD38" s="83"/>
      <c r="CE38" s="83"/>
      <c r="CF38" s="83"/>
      <c r="CG38" s="83"/>
      <c r="CH38" s="83"/>
      <c r="CI38" s="84"/>
      <c r="CJ38" s="82">
        <v>1</v>
      </c>
      <c r="CK38" s="83"/>
      <c r="CL38" s="83"/>
      <c r="CM38" s="83"/>
      <c r="CN38" s="83"/>
      <c r="CO38" s="83"/>
      <c r="CP38" s="84"/>
      <c r="CQ38" s="82"/>
      <c r="CR38" s="83"/>
      <c r="CS38" s="83"/>
      <c r="CT38" s="83"/>
      <c r="CU38" s="83"/>
      <c r="CV38" s="83"/>
      <c r="CW38" s="84"/>
      <c r="CX38" s="98">
        <v>0</v>
      </c>
      <c r="CY38" s="99"/>
      <c r="CZ38" s="99"/>
      <c r="DA38" s="99"/>
      <c r="DB38" s="99"/>
      <c r="DC38" s="99"/>
      <c r="DD38" s="145"/>
    </row>
    <row r="39" spans="1:108" s="31" customFormat="1" ht="45.75" customHeight="1">
      <c r="A39" s="30"/>
      <c r="B39" s="70" t="s">
        <v>271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1"/>
      <c r="U39" s="72">
        <v>30.24</v>
      </c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>
        <v>30.24</v>
      </c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64">
        <f>BN35+BN36+BN37+BN38</f>
        <v>26</v>
      </c>
      <c r="BO39" s="65"/>
      <c r="BP39" s="65"/>
      <c r="BQ39" s="65"/>
      <c r="BR39" s="65"/>
      <c r="BS39" s="65"/>
      <c r="BT39" s="65"/>
      <c r="BU39" s="66"/>
      <c r="BV39" s="64">
        <v>10</v>
      </c>
      <c r="BW39" s="65"/>
      <c r="BX39" s="65"/>
      <c r="BY39" s="65"/>
      <c r="BZ39" s="65"/>
      <c r="CA39" s="65"/>
      <c r="CB39" s="66"/>
      <c r="CC39" s="64">
        <v>13</v>
      </c>
      <c r="CD39" s="65"/>
      <c r="CE39" s="65"/>
      <c r="CF39" s="65"/>
      <c r="CG39" s="65"/>
      <c r="CH39" s="65"/>
      <c r="CI39" s="66"/>
      <c r="CJ39" s="64">
        <v>10</v>
      </c>
      <c r="CK39" s="65"/>
      <c r="CL39" s="65"/>
      <c r="CM39" s="65"/>
      <c r="CN39" s="65"/>
      <c r="CO39" s="65"/>
      <c r="CP39" s="66"/>
      <c r="CQ39" s="64"/>
      <c r="CR39" s="65"/>
      <c r="CS39" s="65"/>
      <c r="CT39" s="65"/>
      <c r="CU39" s="65"/>
      <c r="CV39" s="65"/>
      <c r="CW39" s="66"/>
      <c r="CX39" s="67"/>
      <c r="CY39" s="68"/>
      <c r="CZ39" s="68"/>
      <c r="DA39" s="68"/>
      <c r="DB39" s="68"/>
      <c r="DC39" s="68"/>
      <c r="DD39" s="69"/>
    </row>
    <row r="40" spans="2:107" s="6" customFormat="1" ht="15">
      <c r="B40" s="123" t="s">
        <v>44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</row>
    <row r="41" s="6" customFormat="1" ht="15"/>
    <row r="42" s="6" customFormat="1" ht="15">
      <c r="A42" s="6" t="s">
        <v>45</v>
      </c>
    </row>
    <row r="43" s="6" customFormat="1" ht="15"/>
    <row r="44" spans="1:108" s="168" customFormat="1" ht="41.25" customHeight="1">
      <c r="A44" s="165" t="s">
        <v>47</v>
      </c>
      <c r="B44" s="166"/>
      <c r="C44" s="166"/>
      <c r="D44" s="166"/>
      <c r="E44" s="166"/>
      <c r="F44" s="167"/>
      <c r="G44" s="98" t="s">
        <v>35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45"/>
      <c r="AW44" s="100" t="s">
        <v>209</v>
      </c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 t="s">
        <v>210</v>
      </c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 t="s">
        <v>63</v>
      </c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</row>
    <row r="45" spans="1:108" s="27" customFormat="1" ht="13.5" customHeight="1">
      <c r="A45" s="103" t="s">
        <v>46</v>
      </c>
      <c r="B45" s="103"/>
      <c r="C45" s="103"/>
      <c r="D45" s="103"/>
      <c r="E45" s="103"/>
      <c r="F45" s="103"/>
      <c r="G45" s="147">
        <v>2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>
        <v>3</v>
      </c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>
        <v>4</v>
      </c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>
        <v>5</v>
      </c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</row>
    <row r="46" spans="1:108" s="27" customFormat="1" ht="24" customHeight="1">
      <c r="A46" s="103" t="s">
        <v>46</v>
      </c>
      <c r="B46" s="103"/>
      <c r="C46" s="103"/>
      <c r="D46" s="103"/>
      <c r="E46" s="103"/>
      <c r="F46" s="103"/>
      <c r="G46" s="36"/>
      <c r="H46" s="169" t="s">
        <v>211</v>
      </c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70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</row>
    <row r="47" spans="1:108" s="35" customFormat="1" ht="24" customHeight="1">
      <c r="A47" s="150" t="s">
        <v>48</v>
      </c>
      <c r="B47" s="150"/>
      <c r="C47" s="150"/>
      <c r="D47" s="150"/>
      <c r="E47" s="150"/>
      <c r="F47" s="150"/>
      <c r="G47" s="34"/>
      <c r="H47" s="148" t="s">
        <v>118</v>
      </c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9"/>
      <c r="AW47" s="102">
        <v>1990787.82</v>
      </c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>
        <v>2547452.82</v>
      </c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22">
        <v>127.96</v>
      </c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</row>
    <row r="48" spans="1:108" s="35" customFormat="1" ht="24" customHeight="1">
      <c r="A48" s="172" t="s">
        <v>49</v>
      </c>
      <c r="B48" s="173"/>
      <c r="C48" s="173"/>
      <c r="D48" s="173"/>
      <c r="E48" s="173"/>
      <c r="F48" s="174"/>
      <c r="G48" s="34"/>
      <c r="H48" s="148" t="s">
        <v>122</v>
      </c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9"/>
      <c r="AW48" s="102">
        <v>1872343.27</v>
      </c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>
        <v>2167200.15</v>
      </c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22">
        <v>115.75</v>
      </c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</row>
    <row r="49" spans="1:108" s="35" customFormat="1" ht="30" customHeight="1">
      <c r="A49" s="103" t="s">
        <v>119</v>
      </c>
      <c r="B49" s="103"/>
      <c r="C49" s="103"/>
      <c r="D49" s="103"/>
      <c r="E49" s="103"/>
      <c r="F49" s="103"/>
      <c r="G49" s="36"/>
      <c r="H49" s="104" t="s">
        <v>120</v>
      </c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5"/>
      <c r="AW49" s="147">
        <v>1872343.27</v>
      </c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>
        <v>2167200.15</v>
      </c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06">
        <v>115.75</v>
      </c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</row>
    <row r="50" spans="1:108" s="27" customFormat="1" ht="24" customHeight="1">
      <c r="A50" s="103" t="s">
        <v>50</v>
      </c>
      <c r="B50" s="103"/>
      <c r="C50" s="103"/>
      <c r="D50" s="103"/>
      <c r="E50" s="103"/>
      <c r="F50" s="103"/>
      <c r="G50" s="36"/>
      <c r="H50" s="104" t="s">
        <v>121</v>
      </c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5"/>
      <c r="AW50" s="147">
        <v>118444.55</v>
      </c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>
        <v>380252.67</v>
      </c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06">
        <v>321.04</v>
      </c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</row>
    <row r="51" spans="1:108" s="35" customFormat="1" ht="24" customHeight="1">
      <c r="A51" s="150" t="s">
        <v>51</v>
      </c>
      <c r="B51" s="150"/>
      <c r="C51" s="150"/>
      <c r="D51" s="150"/>
      <c r="E51" s="150"/>
      <c r="F51" s="150"/>
      <c r="G51" s="34"/>
      <c r="H51" s="148" t="s">
        <v>123</v>
      </c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9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</row>
    <row r="52" spans="1:108" s="35" customFormat="1" ht="24" customHeight="1">
      <c r="A52" s="150" t="s">
        <v>124</v>
      </c>
      <c r="B52" s="150"/>
      <c r="C52" s="150"/>
      <c r="D52" s="150"/>
      <c r="E52" s="150"/>
      <c r="F52" s="150"/>
      <c r="G52" s="34"/>
      <c r="H52" s="148" t="s">
        <v>125</v>
      </c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9"/>
      <c r="AW52" s="122">
        <v>385404</v>
      </c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>
        <v>863912</v>
      </c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>
        <v>224.16</v>
      </c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</row>
    <row r="53" spans="1:108" s="35" customFormat="1" ht="24" customHeight="1">
      <c r="A53" s="175" t="s">
        <v>52</v>
      </c>
      <c r="B53" s="175"/>
      <c r="C53" s="175"/>
      <c r="D53" s="175"/>
      <c r="E53" s="175"/>
      <c r="F53" s="175"/>
      <c r="G53" s="176"/>
      <c r="H53" s="152" t="s">
        <v>64</v>
      </c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3"/>
      <c r="AW53" s="101">
        <f>AW54+AW58</f>
        <v>78180.40999999999</v>
      </c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>
        <f>BQ54+BQ58</f>
        <v>33550.77</v>
      </c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51">
        <v>42.91</v>
      </c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</row>
    <row r="54" spans="1:108" s="35" customFormat="1" ht="24" customHeight="1">
      <c r="A54" s="150" t="s">
        <v>53</v>
      </c>
      <c r="B54" s="150"/>
      <c r="C54" s="150"/>
      <c r="D54" s="150"/>
      <c r="E54" s="150"/>
      <c r="F54" s="150"/>
      <c r="G54" s="34"/>
      <c r="H54" s="148" t="s">
        <v>65</v>
      </c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9"/>
      <c r="AW54" s="102">
        <v>4523.76</v>
      </c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>
        <v>26057.19</v>
      </c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22">
        <f>BQ54/AW54*100</f>
        <v>576.0073478699135</v>
      </c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</row>
    <row r="55" spans="1:108" s="35" customFormat="1" ht="45.75" customHeight="1">
      <c r="A55" s="150" t="s">
        <v>54</v>
      </c>
      <c r="B55" s="150"/>
      <c r="C55" s="150"/>
      <c r="D55" s="150"/>
      <c r="E55" s="150"/>
      <c r="F55" s="150"/>
      <c r="G55" s="34"/>
      <c r="H55" s="148" t="s">
        <v>126</v>
      </c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9"/>
      <c r="AW55" s="102">
        <v>4523.76</v>
      </c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>
        <v>26057.19</v>
      </c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22">
        <f>BQ55/AW55*100</f>
        <v>576.0073478699135</v>
      </c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</row>
    <row r="56" spans="1:108" s="27" customFormat="1" ht="21" customHeight="1">
      <c r="A56" s="103" t="s">
        <v>55</v>
      </c>
      <c r="B56" s="103"/>
      <c r="C56" s="103"/>
      <c r="D56" s="103"/>
      <c r="E56" s="103"/>
      <c r="F56" s="103"/>
      <c r="G56" s="36"/>
      <c r="H56" s="104" t="s">
        <v>127</v>
      </c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5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</row>
    <row r="57" spans="1:108" s="35" customFormat="1" ht="24" customHeight="1">
      <c r="A57" s="150" t="s">
        <v>56</v>
      </c>
      <c r="B57" s="150"/>
      <c r="C57" s="150"/>
      <c r="D57" s="150"/>
      <c r="E57" s="150"/>
      <c r="F57" s="150"/>
      <c r="G57" s="34"/>
      <c r="H57" s="148" t="s">
        <v>66</v>
      </c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9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</row>
    <row r="58" spans="1:108" s="35" customFormat="1" ht="24" customHeight="1">
      <c r="A58" s="150" t="s">
        <v>57</v>
      </c>
      <c r="B58" s="150"/>
      <c r="C58" s="150"/>
      <c r="D58" s="150"/>
      <c r="E58" s="150"/>
      <c r="F58" s="150"/>
      <c r="G58" s="34"/>
      <c r="H58" s="148" t="s">
        <v>128</v>
      </c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9"/>
      <c r="AW58" s="102">
        <v>73656.65</v>
      </c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>
        <v>7493.58</v>
      </c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22">
        <f>BQ58/AW58*100</f>
        <v>10.173663885066727</v>
      </c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</row>
    <row r="59" spans="1:108" s="35" customFormat="1" ht="24" customHeight="1">
      <c r="A59" s="150" t="s">
        <v>58</v>
      </c>
      <c r="B59" s="150"/>
      <c r="C59" s="150"/>
      <c r="D59" s="150"/>
      <c r="E59" s="150"/>
      <c r="F59" s="150"/>
      <c r="G59" s="34"/>
      <c r="H59" s="148" t="s">
        <v>131</v>
      </c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9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</row>
    <row r="60" spans="1:108" s="35" customFormat="1" ht="24" customHeight="1">
      <c r="A60" s="150" t="s">
        <v>59</v>
      </c>
      <c r="B60" s="150"/>
      <c r="C60" s="150"/>
      <c r="D60" s="150"/>
      <c r="E60" s="150"/>
      <c r="F60" s="150"/>
      <c r="G60" s="34"/>
      <c r="H60" s="152" t="s">
        <v>67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3"/>
      <c r="AW60" s="151">
        <f>AW65</f>
        <v>1156978.9</v>
      </c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>
        <v>1152133.9</v>
      </c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>
        <v>151.44</v>
      </c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</row>
    <row r="61" spans="1:108" s="35" customFormat="1" ht="24" customHeight="1">
      <c r="A61" s="150" t="s">
        <v>60</v>
      </c>
      <c r="B61" s="150"/>
      <c r="C61" s="150"/>
      <c r="D61" s="150"/>
      <c r="E61" s="150"/>
      <c r="F61" s="150"/>
      <c r="G61" s="34"/>
      <c r="H61" s="148" t="s">
        <v>68</v>
      </c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9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</row>
    <row r="62" spans="1:108" s="35" customFormat="1" ht="24" customHeight="1">
      <c r="A62" s="150" t="s">
        <v>61</v>
      </c>
      <c r="B62" s="150"/>
      <c r="C62" s="150"/>
      <c r="D62" s="150"/>
      <c r="E62" s="150"/>
      <c r="F62" s="150"/>
      <c r="G62" s="34"/>
      <c r="H62" s="148" t="s">
        <v>129</v>
      </c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9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</row>
    <row r="63" spans="1:108" s="27" customFormat="1" ht="29.25" customHeight="1">
      <c r="A63" s="103" t="s">
        <v>62</v>
      </c>
      <c r="B63" s="103"/>
      <c r="C63" s="103"/>
      <c r="D63" s="103"/>
      <c r="E63" s="103"/>
      <c r="F63" s="103"/>
      <c r="G63" s="36"/>
      <c r="H63" s="104" t="s">
        <v>130</v>
      </c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5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</row>
    <row r="64" spans="1:108" s="27" customFormat="1" ht="29.25" customHeight="1">
      <c r="A64" s="103" t="s">
        <v>132</v>
      </c>
      <c r="B64" s="103"/>
      <c r="C64" s="103"/>
      <c r="D64" s="103"/>
      <c r="E64" s="103"/>
      <c r="F64" s="103"/>
      <c r="G64" s="36"/>
      <c r="H64" s="104" t="s">
        <v>134</v>
      </c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5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</row>
    <row r="65" spans="1:108" s="27" customFormat="1" ht="29.25" customHeight="1">
      <c r="A65" s="103" t="s">
        <v>133</v>
      </c>
      <c r="B65" s="103"/>
      <c r="C65" s="103"/>
      <c r="D65" s="103"/>
      <c r="E65" s="103"/>
      <c r="F65" s="103"/>
      <c r="G65" s="36"/>
      <c r="H65" s="104" t="s">
        <v>135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5"/>
      <c r="AW65" s="106">
        <v>1156978.9</v>
      </c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>
        <v>1752133.9</v>
      </c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>
        <v>151.44</v>
      </c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</row>
    <row r="66" s="6" customFormat="1" ht="12" customHeight="1"/>
    <row r="67" s="6" customFormat="1" ht="15">
      <c r="A67" s="6" t="s">
        <v>69</v>
      </c>
    </row>
    <row r="68" s="6" customFormat="1" ht="11.25" customHeight="1"/>
    <row r="69" s="6" customFormat="1" ht="15">
      <c r="A69" s="6" t="s">
        <v>72</v>
      </c>
    </row>
    <row r="70" spans="1:47" s="6" customFormat="1" ht="15">
      <c r="A70" s="6" t="s">
        <v>70</v>
      </c>
      <c r="AE70" s="37"/>
      <c r="AF70" s="121" t="s">
        <v>259</v>
      </c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6" t="s">
        <v>212</v>
      </c>
    </row>
    <row r="71" spans="1:46" s="6" customFormat="1" ht="15">
      <c r="A71" s="6" t="s">
        <v>71</v>
      </c>
      <c r="AE71" s="121" t="s">
        <v>259</v>
      </c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37" t="s">
        <v>212</v>
      </c>
    </row>
    <row r="72" spans="1:108" s="6" customFormat="1" ht="30.75" customHeight="1">
      <c r="A72" s="120" t="s">
        <v>73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</row>
    <row r="73" spans="1:16" s="6" customFormat="1" ht="15">
      <c r="A73" s="107">
        <v>0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6" t="s">
        <v>212</v>
      </c>
    </row>
    <row r="74" s="6" customFormat="1" ht="16.5" customHeight="1">
      <c r="A74" s="6" t="s">
        <v>74</v>
      </c>
    </row>
    <row r="75" spans="1:108" s="6" customFormat="1" ht="16.5" customHeight="1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</row>
    <row r="76" s="6" customFormat="1" ht="16.5" customHeight="1">
      <c r="A76" s="6" t="s">
        <v>75</v>
      </c>
    </row>
    <row r="77" spans="1:108" s="6" customFormat="1" ht="16.5" customHeight="1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</row>
    <row r="78" s="32" customFormat="1" ht="3" customHeight="1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</sheetData>
  <sheetProtection/>
  <mergeCells count="280">
    <mergeCell ref="BG26:BV26"/>
    <mergeCell ref="BW26:CL26"/>
    <mergeCell ref="CM26:DD26"/>
    <mergeCell ref="A27:C27"/>
    <mergeCell ref="D27:J27"/>
    <mergeCell ref="K27:BF27"/>
    <mergeCell ref="BG27:BV27"/>
    <mergeCell ref="BW27:CL27"/>
    <mergeCell ref="CM27:DD27"/>
    <mergeCell ref="CK57:DD57"/>
    <mergeCell ref="A24:C24"/>
    <mergeCell ref="D24:J24"/>
    <mergeCell ref="K24:BF24"/>
    <mergeCell ref="BG24:BV24"/>
    <mergeCell ref="BW24:CL24"/>
    <mergeCell ref="CM24:DD24"/>
    <mergeCell ref="A26:C26"/>
    <mergeCell ref="D26:J26"/>
    <mergeCell ref="K26:BF26"/>
    <mergeCell ref="CK58:DD58"/>
    <mergeCell ref="CK63:DD63"/>
    <mergeCell ref="BQ60:CJ60"/>
    <mergeCell ref="CK60:DD60"/>
    <mergeCell ref="H54:AV54"/>
    <mergeCell ref="H55:AV55"/>
    <mergeCell ref="H56:AV56"/>
    <mergeCell ref="BQ61:CJ61"/>
    <mergeCell ref="CK61:DD61"/>
    <mergeCell ref="CK62:DD62"/>
    <mergeCell ref="AW63:BP63"/>
    <mergeCell ref="AW61:BP61"/>
    <mergeCell ref="A59:F59"/>
    <mergeCell ref="A77:DD77"/>
    <mergeCell ref="H62:AV62"/>
    <mergeCell ref="H63:AV63"/>
    <mergeCell ref="H61:AV61"/>
    <mergeCell ref="BQ62:CJ62"/>
    <mergeCell ref="A75:DD75"/>
    <mergeCell ref="BQ63:CJ63"/>
    <mergeCell ref="CK55:DD55"/>
    <mergeCell ref="BQ56:CJ56"/>
    <mergeCell ref="CK56:DD56"/>
    <mergeCell ref="BQ59:CJ59"/>
    <mergeCell ref="CK59:DD59"/>
    <mergeCell ref="A64:F64"/>
    <mergeCell ref="H64:AV64"/>
    <mergeCell ref="AW64:BP64"/>
    <mergeCell ref="BQ64:CJ64"/>
    <mergeCell ref="CK64:DD64"/>
    <mergeCell ref="CK50:DD50"/>
    <mergeCell ref="BQ51:CJ51"/>
    <mergeCell ref="CK51:DD51"/>
    <mergeCell ref="BQ52:CJ52"/>
    <mergeCell ref="CK52:DD52"/>
    <mergeCell ref="H58:AV58"/>
    <mergeCell ref="CK53:DD53"/>
    <mergeCell ref="BQ54:CJ54"/>
    <mergeCell ref="CK54:DD54"/>
    <mergeCell ref="BQ55:CJ55"/>
    <mergeCell ref="A60:F60"/>
    <mergeCell ref="A61:F61"/>
    <mergeCell ref="A62:F62"/>
    <mergeCell ref="A63:F63"/>
    <mergeCell ref="AW56:BP56"/>
    <mergeCell ref="AW57:BP57"/>
    <mergeCell ref="AW58:BP58"/>
    <mergeCell ref="AW60:BP60"/>
    <mergeCell ref="H60:AV60"/>
    <mergeCell ref="AW62:BP62"/>
    <mergeCell ref="H53:AV53"/>
    <mergeCell ref="BQ53:CJ53"/>
    <mergeCell ref="BQ50:CJ50"/>
    <mergeCell ref="AW55:BP55"/>
    <mergeCell ref="A58:F58"/>
    <mergeCell ref="BQ58:CJ58"/>
    <mergeCell ref="BQ57:CJ57"/>
    <mergeCell ref="AW59:BP59"/>
    <mergeCell ref="A56:F56"/>
    <mergeCell ref="A45:F45"/>
    <mergeCell ref="A51:F51"/>
    <mergeCell ref="A52:F52"/>
    <mergeCell ref="A53:F53"/>
    <mergeCell ref="A54:F54"/>
    <mergeCell ref="A55:F55"/>
    <mergeCell ref="AW50:BP50"/>
    <mergeCell ref="A57:F57"/>
    <mergeCell ref="AF36:AP36"/>
    <mergeCell ref="H59:AV59"/>
    <mergeCell ref="G44:AV44"/>
    <mergeCell ref="G45:AV45"/>
    <mergeCell ref="H46:AV46"/>
    <mergeCell ref="H47:AV47"/>
    <mergeCell ref="H50:AV50"/>
    <mergeCell ref="H51:AV51"/>
    <mergeCell ref="H52:AV52"/>
    <mergeCell ref="H57:AV57"/>
    <mergeCell ref="CQ38:CW38"/>
    <mergeCell ref="CX38:DD38"/>
    <mergeCell ref="BA35:BM35"/>
    <mergeCell ref="A49:F49"/>
    <mergeCell ref="AW49:BP49"/>
    <mergeCell ref="BQ49:CJ49"/>
    <mergeCell ref="CK49:DD49"/>
    <mergeCell ref="BQ48:CJ48"/>
    <mergeCell ref="CK48:DD48"/>
    <mergeCell ref="B35:T35"/>
    <mergeCell ref="CC35:CI35"/>
    <mergeCell ref="CJ35:CP35"/>
    <mergeCell ref="CQ35:CW35"/>
    <mergeCell ref="CX35:DD35"/>
    <mergeCell ref="CC36:CI36"/>
    <mergeCell ref="CJ36:CP36"/>
    <mergeCell ref="CQ36:CW36"/>
    <mergeCell ref="CX36:DD36"/>
    <mergeCell ref="A48:F48"/>
    <mergeCell ref="AW48:BP48"/>
    <mergeCell ref="AQ38:AZ38"/>
    <mergeCell ref="BA38:BM38"/>
    <mergeCell ref="B34:T34"/>
    <mergeCell ref="A46:F46"/>
    <mergeCell ref="A47:F47"/>
    <mergeCell ref="B36:T36"/>
    <mergeCell ref="B37:T37"/>
    <mergeCell ref="U36:AE36"/>
    <mergeCell ref="CC33:CI33"/>
    <mergeCell ref="CJ33:CP33"/>
    <mergeCell ref="CQ33:CW33"/>
    <mergeCell ref="CX33:DD33"/>
    <mergeCell ref="CC34:CI34"/>
    <mergeCell ref="CJ34:CP34"/>
    <mergeCell ref="CQ34:CW34"/>
    <mergeCell ref="CX34:DD34"/>
    <mergeCell ref="CK44:DD44"/>
    <mergeCell ref="BQ45:CJ45"/>
    <mergeCell ref="CK45:DD45"/>
    <mergeCell ref="AW44:BP44"/>
    <mergeCell ref="AW46:BP46"/>
    <mergeCell ref="CK47:DD47"/>
    <mergeCell ref="CK46:DD46"/>
    <mergeCell ref="BQ47:CJ47"/>
    <mergeCell ref="CX37:DD37"/>
    <mergeCell ref="A50:F50"/>
    <mergeCell ref="AW45:BP45"/>
    <mergeCell ref="BV33:CB33"/>
    <mergeCell ref="BV34:CB34"/>
    <mergeCell ref="BV35:CB35"/>
    <mergeCell ref="BV36:CB36"/>
    <mergeCell ref="BV38:CB38"/>
    <mergeCell ref="BQ44:CJ44"/>
    <mergeCell ref="B40:DC40"/>
    <mergeCell ref="BV37:CB37"/>
    <mergeCell ref="CC37:CI37"/>
    <mergeCell ref="CJ37:CP37"/>
    <mergeCell ref="BA37:BM37"/>
    <mergeCell ref="CQ37:CW37"/>
    <mergeCell ref="AF37:AP37"/>
    <mergeCell ref="BN33:BU33"/>
    <mergeCell ref="BN34:BU34"/>
    <mergeCell ref="BN35:BU35"/>
    <mergeCell ref="BA33:BM33"/>
    <mergeCell ref="BA34:BM34"/>
    <mergeCell ref="BN31:CB31"/>
    <mergeCell ref="H48:AV48"/>
    <mergeCell ref="H49:AV49"/>
    <mergeCell ref="AQ37:AZ37"/>
    <mergeCell ref="AW47:BP47"/>
    <mergeCell ref="B38:T38"/>
    <mergeCell ref="U38:AE38"/>
    <mergeCell ref="A44:F44"/>
    <mergeCell ref="AF38:AP38"/>
    <mergeCell ref="BN39:BU39"/>
    <mergeCell ref="BQ46:CJ46"/>
    <mergeCell ref="U30:AZ30"/>
    <mergeCell ref="A30:T32"/>
    <mergeCell ref="U37:AE37"/>
    <mergeCell ref="BN37:BU37"/>
    <mergeCell ref="AQ35:AZ35"/>
    <mergeCell ref="BN36:BU36"/>
    <mergeCell ref="U35:AE35"/>
    <mergeCell ref="AF35:AP35"/>
    <mergeCell ref="AQ31:AZ32"/>
    <mergeCell ref="BA30:BM32"/>
    <mergeCell ref="A22:C22"/>
    <mergeCell ref="D22:J22"/>
    <mergeCell ref="K22:BF22"/>
    <mergeCell ref="BG22:BV22"/>
    <mergeCell ref="A20:J20"/>
    <mergeCell ref="CM21:DD21"/>
    <mergeCell ref="BG20:BV20"/>
    <mergeCell ref="D21:J21"/>
    <mergeCell ref="K21:BF21"/>
    <mergeCell ref="A8:DD8"/>
    <mergeCell ref="A13:DD13"/>
    <mergeCell ref="BW20:CL20"/>
    <mergeCell ref="CM20:DD20"/>
    <mergeCell ref="BG21:BV21"/>
    <mergeCell ref="K20:BF20"/>
    <mergeCell ref="A16:C16"/>
    <mergeCell ref="A15:M15"/>
    <mergeCell ref="N15:BA15"/>
    <mergeCell ref="BB15:CB15"/>
    <mergeCell ref="A5:AK5"/>
    <mergeCell ref="AL5:BV5"/>
    <mergeCell ref="A6:C6"/>
    <mergeCell ref="AL6:BV6"/>
    <mergeCell ref="D6:AK6"/>
    <mergeCell ref="B1:DC1"/>
    <mergeCell ref="D16:M16"/>
    <mergeCell ref="A10:AK10"/>
    <mergeCell ref="AL10:BV10"/>
    <mergeCell ref="A11:C11"/>
    <mergeCell ref="A72:DD72"/>
    <mergeCell ref="AF70:AT70"/>
    <mergeCell ref="AE71:AS71"/>
    <mergeCell ref="AW51:BP51"/>
    <mergeCell ref="AW52:BP52"/>
    <mergeCell ref="A18:DD18"/>
    <mergeCell ref="D11:AK11"/>
    <mergeCell ref="AL11:BV11"/>
    <mergeCell ref="CC16:DD16"/>
    <mergeCell ref="N16:BA16"/>
    <mergeCell ref="BB16:CB16"/>
    <mergeCell ref="CC32:CI32"/>
    <mergeCell ref="BV32:CB32"/>
    <mergeCell ref="BN32:BU32"/>
    <mergeCell ref="CC31:CP31"/>
    <mergeCell ref="CC15:DD15"/>
    <mergeCell ref="A65:F65"/>
    <mergeCell ref="H65:AV65"/>
    <mergeCell ref="AW65:BP65"/>
    <mergeCell ref="A73:O73"/>
    <mergeCell ref="U33:AE33"/>
    <mergeCell ref="A33:T33"/>
    <mergeCell ref="AQ34:AZ34"/>
    <mergeCell ref="AF34:AP34"/>
    <mergeCell ref="AF33:AP33"/>
    <mergeCell ref="BN38:BU38"/>
    <mergeCell ref="BQ65:CJ65"/>
    <mergeCell ref="CK65:DD65"/>
    <mergeCell ref="BN30:DD30"/>
    <mergeCell ref="CX32:DD32"/>
    <mergeCell ref="CQ32:CW32"/>
    <mergeCell ref="CQ31:DD31"/>
    <mergeCell ref="CJ32:CP32"/>
    <mergeCell ref="AW53:BP53"/>
    <mergeCell ref="AW54:BP54"/>
    <mergeCell ref="AQ36:AZ36"/>
    <mergeCell ref="BW23:CL23"/>
    <mergeCell ref="A21:C21"/>
    <mergeCell ref="CM23:DD23"/>
    <mergeCell ref="A23:C23"/>
    <mergeCell ref="D23:J23"/>
    <mergeCell ref="K23:BF23"/>
    <mergeCell ref="BG23:BV23"/>
    <mergeCell ref="CM22:DD22"/>
    <mergeCell ref="BW21:CL21"/>
    <mergeCell ref="BW22:CL22"/>
    <mergeCell ref="CM25:DD25"/>
    <mergeCell ref="A25:C25"/>
    <mergeCell ref="D25:J25"/>
    <mergeCell ref="K25:BF25"/>
    <mergeCell ref="BG25:BV25"/>
    <mergeCell ref="BW25:CL25"/>
    <mergeCell ref="BA36:BM36"/>
    <mergeCell ref="AQ33:AZ33"/>
    <mergeCell ref="U31:AE32"/>
    <mergeCell ref="BV39:CB39"/>
    <mergeCell ref="CC39:CI39"/>
    <mergeCell ref="CJ39:CP39"/>
    <mergeCell ref="AF31:AP32"/>
    <mergeCell ref="U34:AE34"/>
    <mergeCell ref="CC38:CI38"/>
    <mergeCell ref="CJ38:CP38"/>
    <mergeCell ref="CQ39:CW39"/>
    <mergeCell ref="CX39:DD39"/>
    <mergeCell ref="B39:T39"/>
    <mergeCell ref="U39:AE39"/>
    <mergeCell ref="AF39:AP39"/>
    <mergeCell ref="AQ39:AZ39"/>
    <mergeCell ref="BA39:BM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2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K9"/>
  <sheetViews>
    <sheetView view="pageBreakPreview" zoomScaleSheetLayoutView="100" zoomScalePageLayoutView="0" workbookViewId="0" topLeftCell="A1">
      <selection activeCell="EF6" sqref="EF6"/>
    </sheetView>
  </sheetViews>
  <sheetFormatPr defaultColWidth="0.875" defaultRowHeight="12.75"/>
  <cols>
    <col min="1" max="1" width="5.125" style="5" customWidth="1"/>
    <col min="2" max="5" width="0.875" style="5" hidden="1" customWidth="1"/>
    <col min="6" max="16384" width="0.875" style="5" customWidth="1"/>
  </cols>
  <sheetData>
    <row r="1" spans="2:166" s="6" customFormat="1" ht="30" customHeight="1">
      <c r="B1" s="156" t="s">
        <v>136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</row>
    <row r="2" spans="1:166" s="6" customFormat="1" ht="30" customHeight="1">
      <c r="A2" s="157" t="s">
        <v>137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25"/>
    </row>
    <row r="3" s="6" customFormat="1" ht="15"/>
    <row r="4" spans="1:167" s="26" customFormat="1" ht="79.5" customHeight="1">
      <c r="A4" s="98" t="s">
        <v>47</v>
      </c>
      <c r="B4" s="99"/>
      <c r="C4" s="99"/>
      <c r="D4" s="99"/>
      <c r="E4" s="145"/>
      <c r="F4" s="100" t="s">
        <v>76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 t="s">
        <v>142</v>
      </c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 t="s">
        <v>139</v>
      </c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 t="s">
        <v>140</v>
      </c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 t="s">
        <v>141</v>
      </c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98" t="s">
        <v>138</v>
      </c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145"/>
    </row>
    <row r="5" spans="1:167" s="27" customFormat="1" ht="40.5" customHeight="1">
      <c r="A5" s="147">
        <v>1</v>
      </c>
      <c r="B5" s="147"/>
      <c r="C5" s="147"/>
      <c r="D5" s="147"/>
      <c r="E5" s="147"/>
      <c r="F5" s="98" t="s">
        <v>231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145"/>
      <c r="CJ5" s="82">
        <v>1900</v>
      </c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4"/>
      <c r="CV5" s="82">
        <v>1900</v>
      </c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4"/>
      <c r="DH5" s="82">
        <v>1900</v>
      </c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4"/>
      <c r="DT5" s="82">
        <v>1900</v>
      </c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4"/>
      <c r="EF5" s="82">
        <v>492933.7</v>
      </c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4"/>
    </row>
    <row r="6" spans="1:167" s="27" customFormat="1" ht="40.5" customHeight="1">
      <c r="A6" s="28"/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</row>
    <row r="7" spans="1:167" s="27" customFormat="1" ht="29.25" customHeight="1">
      <c r="A7" s="156" t="s">
        <v>268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28"/>
      <c r="FK7" s="28"/>
    </row>
    <row r="8" spans="1:167" s="27" customFormat="1" ht="21" customHeight="1">
      <c r="A8" s="156" t="s">
        <v>232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28"/>
      <c r="FK8" s="28"/>
    </row>
    <row r="9" spans="1:167" s="27" customFormat="1" ht="117" customHeight="1">
      <c r="A9" s="155" t="s">
        <v>143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28"/>
      <c r="FK9" s="28"/>
    </row>
  </sheetData>
  <sheetProtection/>
  <mergeCells count="19">
    <mergeCell ref="B1:FJ1"/>
    <mergeCell ref="A5:E5"/>
    <mergeCell ref="CJ5:CU5"/>
    <mergeCell ref="CV5:DG5"/>
    <mergeCell ref="A2:FI2"/>
    <mergeCell ref="A4:E4"/>
    <mergeCell ref="EF4:FK4"/>
    <mergeCell ref="DT4:EE4"/>
    <mergeCell ref="DH4:DS4"/>
    <mergeCell ref="A7:FI7"/>
    <mergeCell ref="A8:FI8"/>
    <mergeCell ref="A9:FI9"/>
    <mergeCell ref="CV4:DG4"/>
    <mergeCell ref="CJ4:CU4"/>
    <mergeCell ref="F4:CI4"/>
    <mergeCell ref="DH5:DS5"/>
    <mergeCell ref="DT5:EE5"/>
    <mergeCell ref="EF5:FK5"/>
    <mergeCell ref="F5:CI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A39"/>
  <sheetViews>
    <sheetView tabSelected="1" view="pageBreakPreview" zoomScaleSheetLayoutView="100" zoomScalePageLayoutView="0" workbookViewId="0" topLeftCell="A23">
      <selection activeCell="CE28" sqref="CE28:DA28"/>
    </sheetView>
  </sheetViews>
  <sheetFormatPr defaultColWidth="0.875" defaultRowHeight="12.75"/>
  <cols>
    <col min="1" max="34" width="0.875" style="22" customWidth="1"/>
    <col min="35" max="35" width="2.625" style="22" customWidth="1"/>
    <col min="36" max="104" width="0.875" style="22" customWidth="1"/>
    <col min="105" max="105" width="0.12890625" style="22" customWidth="1"/>
    <col min="106" max="16384" width="0.875" style="22" customWidth="1"/>
  </cols>
  <sheetData>
    <row r="1" spans="1:105" ht="15">
      <c r="A1" s="159" t="s">
        <v>175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</row>
    <row r="2" spans="1:26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105" ht="29.25" customHeight="1">
      <c r="A3" s="158" t="s">
        <v>174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</row>
    <row r="4" spans="1:27" ht="15">
      <c r="A4" s="107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22" t="s">
        <v>145</v>
      </c>
    </row>
    <row r="5" spans="1:26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105" s="186" customFormat="1" ht="30.75" customHeight="1">
      <c r="A6" s="185" t="s">
        <v>176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</row>
    <row r="7" s="186" customFormat="1" ht="15" customHeight="1"/>
    <row r="8" spans="1:105" s="191" customFormat="1" ht="82.5" customHeight="1">
      <c r="A8" s="187" t="s">
        <v>146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9"/>
      <c r="AA8" s="187" t="s">
        <v>78</v>
      </c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9"/>
      <c r="AN8" s="190" t="s">
        <v>177</v>
      </c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 t="s">
        <v>147</v>
      </c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87" t="s">
        <v>178</v>
      </c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9"/>
    </row>
    <row r="9" spans="1:105" s="199" customFormat="1" ht="35.25" customHeight="1">
      <c r="A9" s="192"/>
      <c r="B9" s="193" t="s">
        <v>77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4"/>
      <c r="AA9" s="195" t="s">
        <v>80</v>
      </c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6">
        <v>4523.76</v>
      </c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8"/>
      <c r="BJ9" s="196">
        <v>4523.76</v>
      </c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8"/>
      <c r="CE9" s="196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8"/>
    </row>
    <row r="10" spans="1:105" s="209" customFormat="1" ht="13.5">
      <c r="A10" s="200"/>
      <c r="B10" s="201" t="s">
        <v>148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2"/>
      <c r="AA10" s="203" t="s">
        <v>80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5"/>
      <c r="AN10" s="228">
        <f>AN12+AN13+AN14+AN16</f>
        <v>12427240.89</v>
      </c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8"/>
      <c r="BJ10" s="228">
        <f>BJ12+BJ13+BJ14+BJ16</f>
        <v>12304087.2</v>
      </c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8"/>
      <c r="CE10" s="206">
        <f>AN10-BJ10</f>
        <v>123153.69000000134</v>
      </c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8"/>
    </row>
    <row r="11" spans="1:105" s="209" customFormat="1" ht="13.5">
      <c r="A11" s="210"/>
      <c r="B11" s="211" t="s">
        <v>79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2"/>
      <c r="AA11" s="213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5"/>
      <c r="AN11" s="216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8"/>
      <c r="BJ11" s="216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8"/>
      <c r="CE11" s="216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8"/>
    </row>
    <row r="12" spans="1:105" s="33" customFormat="1" ht="56.25" customHeight="1">
      <c r="A12" s="40"/>
      <c r="B12" s="193" t="s">
        <v>273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4"/>
      <c r="AA12" s="195" t="s">
        <v>81</v>
      </c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6">
        <v>10684340.65</v>
      </c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8"/>
      <c r="BJ12" s="219">
        <v>10563729.5</v>
      </c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1"/>
      <c r="CE12" s="219">
        <f>AN12-BJ12</f>
        <v>120611.15000000037</v>
      </c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8"/>
    </row>
    <row r="13" spans="1:105" s="33" customFormat="1" ht="35.25" customHeight="1">
      <c r="A13" s="40"/>
      <c r="B13" s="193" t="s">
        <v>274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4"/>
      <c r="AA13" s="195" t="s">
        <v>294</v>
      </c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219">
        <v>1047424</v>
      </c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1"/>
      <c r="BJ13" s="219">
        <v>1047424</v>
      </c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1"/>
      <c r="CE13" s="219">
        <f>AN13-BJ13</f>
        <v>0</v>
      </c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8"/>
    </row>
    <row r="14" spans="1:105" s="209" customFormat="1" ht="87" customHeight="1">
      <c r="A14" s="192"/>
      <c r="B14" s="193" t="s">
        <v>295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4"/>
      <c r="AA14" s="195" t="s">
        <v>285</v>
      </c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219">
        <v>200000</v>
      </c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1"/>
      <c r="BJ14" s="219">
        <v>200000</v>
      </c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1"/>
      <c r="CE14" s="219">
        <f>AN14-BJ14</f>
        <v>0</v>
      </c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8"/>
    </row>
    <row r="15" spans="1:105" s="209" customFormat="1" ht="42.75" customHeight="1">
      <c r="A15" s="200"/>
      <c r="B15" s="193" t="s">
        <v>296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4"/>
      <c r="AA15" s="222" t="s">
        <v>80</v>
      </c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4"/>
      <c r="AN15" s="228">
        <v>200000</v>
      </c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30"/>
      <c r="BJ15" s="228">
        <v>2000000</v>
      </c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30"/>
      <c r="CE15" s="206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8"/>
    </row>
    <row r="16" spans="1:105" s="209" customFormat="1" ht="54.75" customHeight="1">
      <c r="A16" s="192"/>
      <c r="B16" s="193" t="s">
        <v>270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4"/>
      <c r="AA16" s="195" t="s">
        <v>81</v>
      </c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219">
        <v>495476.24</v>
      </c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1"/>
      <c r="BJ16" s="196">
        <v>492933.7</v>
      </c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8"/>
      <c r="CE16" s="219">
        <f>AN16-BJ16</f>
        <v>2542.539999999979</v>
      </c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8"/>
    </row>
    <row r="17" spans="1:105" s="209" customFormat="1" ht="13.5" customHeight="1">
      <c r="A17" s="200"/>
      <c r="B17" s="201" t="s">
        <v>149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2"/>
      <c r="AA17" s="203" t="s">
        <v>150</v>
      </c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5"/>
      <c r="AN17" s="228">
        <f>AN19+AN21+AN22+AN25+AN26+AN27+AN30+AN33+AN34</f>
        <v>12431764.649999999</v>
      </c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30"/>
      <c r="BJ17" s="228">
        <f>BJ19+BJ20+BJ21+BJ22+BJ25+BJ26+BJ27+BJ30+BJ33+BJ35+BJ36+BJ37+BJ38</f>
        <v>12282553.77</v>
      </c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30"/>
      <c r="CE17" s="228">
        <f>AN17-BJ17</f>
        <v>149210.87999999896</v>
      </c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30"/>
    </row>
    <row r="18" spans="1:105" s="209" customFormat="1" ht="13.5" customHeight="1">
      <c r="A18" s="210"/>
      <c r="B18" s="231" t="s">
        <v>79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13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5"/>
      <c r="AN18" s="233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5"/>
      <c r="BJ18" s="233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5"/>
      <c r="CE18" s="233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5"/>
    </row>
    <row r="19" spans="1:105" s="209" customFormat="1" ht="13.5">
      <c r="A19" s="192"/>
      <c r="B19" s="193" t="s">
        <v>151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4"/>
      <c r="AA19" s="195" t="s">
        <v>152</v>
      </c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>
        <v>7617016.81</v>
      </c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8"/>
      <c r="BJ19" s="219">
        <v>7554227.52</v>
      </c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1"/>
      <c r="CE19" s="219">
        <f>AN19-BJ19</f>
        <v>62789.29000000004</v>
      </c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8"/>
    </row>
    <row r="20" spans="1:105" s="209" customFormat="1" ht="13.5">
      <c r="A20" s="192"/>
      <c r="B20" s="193" t="s">
        <v>153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4"/>
      <c r="AA20" s="195" t="s">
        <v>154</v>
      </c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219">
        <v>0</v>
      </c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1"/>
      <c r="BJ20" s="219">
        <v>200</v>
      </c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1"/>
      <c r="CE20" s="219">
        <f>AN20-BJ20</f>
        <v>-200</v>
      </c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8"/>
    </row>
    <row r="21" spans="1:105" s="209" customFormat="1" ht="27.75" customHeight="1">
      <c r="A21" s="192"/>
      <c r="B21" s="193" t="s">
        <v>179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4"/>
      <c r="AA21" s="195" t="s">
        <v>155</v>
      </c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219">
        <v>2314524.4</v>
      </c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1"/>
      <c r="BJ21" s="219">
        <v>2232777.18</v>
      </c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1"/>
      <c r="CE21" s="219">
        <f>AN21-BJ21</f>
        <v>81747.21999999974</v>
      </c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8"/>
    </row>
    <row r="22" spans="1:105" s="209" customFormat="1" ht="13.5">
      <c r="A22" s="192"/>
      <c r="B22" s="193" t="s">
        <v>156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4"/>
      <c r="AA22" s="195" t="s">
        <v>157</v>
      </c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219">
        <v>45533</v>
      </c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1"/>
      <c r="BJ22" s="219">
        <v>45533</v>
      </c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1"/>
      <c r="CE22" s="219">
        <f>AN22-BJ22</f>
        <v>0</v>
      </c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8"/>
    </row>
    <row r="23" spans="1:105" s="209" customFormat="1" ht="13.5">
      <c r="A23" s="192"/>
      <c r="B23" s="193" t="s">
        <v>158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4"/>
      <c r="AA23" s="195" t="s">
        <v>159</v>
      </c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219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1"/>
      <c r="BJ23" s="219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1"/>
      <c r="CE23" s="196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8"/>
    </row>
    <row r="24" spans="1:105" s="209" customFormat="1" ht="13.5">
      <c r="A24" s="192"/>
      <c r="B24" s="193" t="s">
        <v>160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4"/>
      <c r="AA24" s="195" t="s">
        <v>161</v>
      </c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219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1"/>
      <c r="BJ24" s="219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1"/>
      <c r="CE24" s="196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8"/>
    </row>
    <row r="25" spans="1:105" s="209" customFormat="1" ht="28.5" customHeight="1">
      <c r="A25" s="192"/>
      <c r="B25" s="193" t="s">
        <v>162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4"/>
      <c r="AA25" s="195" t="s">
        <v>163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219">
        <v>25616</v>
      </c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1"/>
      <c r="BJ25" s="219">
        <v>25616</v>
      </c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1"/>
      <c r="CE25" s="219">
        <f>AN25-BJ25</f>
        <v>0</v>
      </c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8"/>
    </row>
    <row r="26" spans="1:105" s="209" customFormat="1" ht="13.5">
      <c r="A26" s="192"/>
      <c r="B26" s="193" t="s">
        <v>164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4"/>
      <c r="AA26" s="195" t="s">
        <v>165</v>
      </c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219">
        <v>572030.44</v>
      </c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1"/>
      <c r="BJ26" s="219">
        <v>570775.64</v>
      </c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1"/>
      <c r="CE26" s="219">
        <f>AN26-BJ26</f>
        <v>1254.7999999999302</v>
      </c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8"/>
    </row>
    <row r="27" spans="1:105" s="209" customFormat="1" ht="28.5" customHeight="1">
      <c r="A27" s="200"/>
      <c r="B27" s="201" t="s">
        <v>166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2"/>
      <c r="AA27" s="195" t="s">
        <v>167</v>
      </c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219">
        <f>AN29</f>
        <v>25000</v>
      </c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1"/>
      <c r="BJ27" s="219">
        <f>BJ29</f>
        <v>21683.43</v>
      </c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1"/>
      <c r="CE27" s="219">
        <f>AN27-BJ27</f>
        <v>3316.5699999999997</v>
      </c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8"/>
    </row>
    <row r="28" spans="1:105" s="209" customFormat="1" ht="20.25" customHeight="1">
      <c r="A28" s="200"/>
      <c r="B28" s="236" t="s">
        <v>144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7"/>
      <c r="AA28" s="238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28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30"/>
      <c r="BJ28" s="228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30"/>
      <c r="CE28" s="206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8"/>
    </row>
    <row r="29" spans="1:105" s="209" customFormat="1" ht="67.5" customHeight="1">
      <c r="A29" s="210"/>
      <c r="B29" s="212" t="s">
        <v>180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39" t="s">
        <v>286</v>
      </c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19">
        <v>25000</v>
      </c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1"/>
      <c r="BJ29" s="219">
        <v>21683.43</v>
      </c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1"/>
      <c r="CE29" s="219">
        <f>AN29-BJ29</f>
        <v>3316.5699999999997</v>
      </c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8"/>
    </row>
    <row r="30" spans="1:105" s="244" customFormat="1" ht="12.75" customHeight="1">
      <c r="A30" s="241"/>
      <c r="B30" s="242" t="s">
        <v>168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9" t="s">
        <v>169</v>
      </c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19">
        <f>AN31</f>
        <v>750</v>
      </c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1"/>
      <c r="BJ30" s="219">
        <f>BJ31</f>
        <v>750</v>
      </c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1"/>
      <c r="CE30" s="219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8"/>
    </row>
    <row r="31" spans="1:105" s="209" customFormat="1" ht="12" customHeight="1">
      <c r="A31" s="200"/>
      <c r="B31" s="236" t="s">
        <v>144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7"/>
      <c r="AA31" s="222" t="s">
        <v>182</v>
      </c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4"/>
      <c r="AN31" s="228">
        <v>750</v>
      </c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30"/>
      <c r="BJ31" s="228">
        <v>750</v>
      </c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30"/>
      <c r="CE31" s="228">
        <f>AN31-BJ31</f>
        <v>0</v>
      </c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8"/>
    </row>
    <row r="32" spans="1:105" s="209" customFormat="1" ht="24.75" customHeight="1">
      <c r="A32" s="210"/>
      <c r="B32" s="211" t="s">
        <v>181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2"/>
      <c r="AA32" s="225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7"/>
      <c r="AN32" s="233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5"/>
      <c r="BJ32" s="233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5"/>
      <c r="CE32" s="216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8"/>
    </row>
    <row r="33" spans="1:105" s="209" customFormat="1" ht="28.5" customHeight="1">
      <c r="A33" s="192"/>
      <c r="B33" s="193" t="s">
        <v>83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4"/>
      <c r="AA33" s="195" t="s">
        <v>170</v>
      </c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219">
        <v>1248807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1"/>
      <c r="BJ33" s="219">
        <v>1234919</v>
      </c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1"/>
      <c r="CE33" s="219">
        <f aca="true" t="shared" si="0" ref="CE33:CE38">AN33-BJ33</f>
        <v>13888</v>
      </c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1"/>
    </row>
    <row r="34" spans="1:105" s="209" customFormat="1" ht="28.5" customHeight="1">
      <c r="A34" s="192"/>
      <c r="B34" s="193" t="s">
        <v>171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4"/>
      <c r="AA34" s="195" t="s">
        <v>82</v>
      </c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219">
        <f>AN35+AN36+AN37+AN38</f>
        <v>582487</v>
      </c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1"/>
      <c r="BJ34" s="219">
        <v>596072</v>
      </c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1"/>
      <c r="CE34" s="219">
        <f t="shared" si="0"/>
        <v>-13585</v>
      </c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8"/>
    </row>
    <row r="35" spans="1:105" s="209" customFormat="1" ht="56.25" customHeight="1">
      <c r="A35" s="192"/>
      <c r="B35" s="246" t="s">
        <v>297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7"/>
      <c r="AA35" s="248">
        <v>341</v>
      </c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>
        <v>13333</v>
      </c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1"/>
      <c r="BJ35" s="249">
        <v>13333</v>
      </c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1"/>
      <c r="CE35" s="249">
        <f t="shared" si="0"/>
        <v>0</v>
      </c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1"/>
    </row>
    <row r="36" spans="1:105" s="209" customFormat="1" ht="42" customHeight="1">
      <c r="A36" s="192"/>
      <c r="B36" s="193" t="s">
        <v>298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252">
        <v>345</v>
      </c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4"/>
      <c r="AN36" s="219">
        <v>503240</v>
      </c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1"/>
      <c r="BJ36" s="219">
        <v>503240</v>
      </c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1"/>
      <c r="CE36" s="219">
        <f t="shared" si="0"/>
        <v>0</v>
      </c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1"/>
    </row>
    <row r="37" spans="1:105" s="244" customFormat="1" ht="47.25" customHeight="1">
      <c r="A37" s="245"/>
      <c r="B37" s="246" t="s">
        <v>299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7"/>
      <c r="AA37" s="248">
        <v>346</v>
      </c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9">
        <v>45914</v>
      </c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1"/>
      <c r="BJ37" s="249">
        <v>45914</v>
      </c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1"/>
      <c r="CE37" s="249">
        <f t="shared" si="0"/>
        <v>0</v>
      </c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1"/>
    </row>
    <row r="38" spans="2:105" s="186" customFormat="1" ht="59.25" customHeight="1">
      <c r="B38" s="246" t="s">
        <v>300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7"/>
      <c r="AA38" s="248">
        <v>349</v>
      </c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9">
        <v>20000</v>
      </c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1"/>
      <c r="BJ38" s="249">
        <v>33585</v>
      </c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1"/>
      <c r="CE38" s="249">
        <f t="shared" si="0"/>
        <v>-13585</v>
      </c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1"/>
    </row>
    <row r="39" spans="2:105" s="186" customFormat="1" ht="32.25" customHeight="1">
      <c r="B39" s="255" t="s">
        <v>172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6"/>
      <c r="AA39" s="239" t="s">
        <v>80</v>
      </c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19">
        <f>AN9+AN10-AN17</f>
        <v>0</v>
      </c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8"/>
      <c r="BJ39" s="257">
        <f>BJ9+BJ10-BJ17</f>
        <v>26057.18999999948</v>
      </c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9"/>
      <c r="CE39" s="219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1"/>
    </row>
  </sheetData>
  <sheetProtection/>
  <mergeCells count="152">
    <mergeCell ref="AN36:BI36"/>
    <mergeCell ref="BJ36:CD36"/>
    <mergeCell ref="CE36:DA36"/>
    <mergeCell ref="AA39:AM39"/>
    <mergeCell ref="AN39:BI39"/>
    <mergeCell ref="BJ39:CD39"/>
    <mergeCell ref="CE39:DA39"/>
    <mergeCell ref="AA31:AM32"/>
    <mergeCell ref="AN31:BI32"/>
    <mergeCell ref="BJ31:CD32"/>
    <mergeCell ref="CE31:DA32"/>
    <mergeCell ref="AA35:AM35"/>
    <mergeCell ref="AN35:BI35"/>
    <mergeCell ref="BJ35:CD35"/>
    <mergeCell ref="CE35:DA35"/>
    <mergeCell ref="AA23:AM23"/>
    <mergeCell ref="AN23:BI23"/>
    <mergeCell ref="BJ23:CD23"/>
    <mergeCell ref="CE23:DA23"/>
    <mergeCell ref="AA24:AM24"/>
    <mergeCell ref="AN24:BI24"/>
    <mergeCell ref="BJ24:CD24"/>
    <mergeCell ref="CE24:DA24"/>
    <mergeCell ref="AN20:BI20"/>
    <mergeCell ref="BJ20:CD20"/>
    <mergeCell ref="CE20:DA20"/>
    <mergeCell ref="AA21:AM21"/>
    <mergeCell ref="AN21:BI21"/>
    <mergeCell ref="BJ21:CD21"/>
    <mergeCell ref="CE21:DA21"/>
    <mergeCell ref="AA16:AM16"/>
    <mergeCell ref="AN16:BI16"/>
    <mergeCell ref="BJ16:CD16"/>
    <mergeCell ref="CE16:DA16"/>
    <mergeCell ref="AA17:AM18"/>
    <mergeCell ref="AN17:BI18"/>
    <mergeCell ref="BJ17:CD18"/>
    <mergeCell ref="CE17:DA18"/>
    <mergeCell ref="B14:Z14"/>
    <mergeCell ref="AA14:AM14"/>
    <mergeCell ref="B13:Z13"/>
    <mergeCell ref="AA13:AM13"/>
    <mergeCell ref="AN14:BI14"/>
    <mergeCell ref="AN13:BI13"/>
    <mergeCell ref="BJ12:CD12"/>
    <mergeCell ref="CE12:DA12"/>
    <mergeCell ref="AN9:BI9"/>
    <mergeCell ref="BJ10:CD11"/>
    <mergeCell ref="AA10:AM11"/>
    <mergeCell ref="B9:Z9"/>
    <mergeCell ref="AA9:AM9"/>
    <mergeCell ref="AN12:BI12"/>
    <mergeCell ref="BJ9:CD9"/>
    <mergeCell ref="CE9:DA9"/>
    <mergeCell ref="B16:Z16"/>
    <mergeCell ref="B15:Z15"/>
    <mergeCell ref="AA15:AM15"/>
    <mergeCell ref="A1:DA1"/>
    <mergeCell ref="A6:DA6"/>
    <mergeCell ref="B11:Z11"/>
    <mergeCell ref="B12:Z12"/>
    <mergeCell ref="AA12:AM12"/>
    <mergeCell ref="B10:Z10"/>
    <mergeCell ref="B19:Z19"/>
    <mergeCell ref="AA19:AM19"/>
    <mergeCell ref="B22:Z22"/>
    <mergeCell ref="AA22:AM22"/>
    <mergeCell ref="B17:Z17"/>
    <mergeCell ref="B18:Z18"/>
    <mergeCell ref="AA20:AM20"/>
    <mergeCell ref="B23:Z23"/>
    <mergeCell ref="B26:Z26"/>
    <mergeCell ref="AA26:AM26"/>
    <mergeCell ref="B21:Z21"/>
    <mergeCell ref="B20:Z20"/>
    <mergeCell ref="B24:Z24"/>
    <mergeCell ref="B25:Z25"/>
    <mergeCell ref="AA25:AM25"/>
    <mergeCell ref="B27:Z27"/>
    <mergeCell ref="AA27:AM27"/>
    <mergeCell ref="AA29:AM29"/>
    <mergeCell ref="B28:Z28"/>
    <mergeCell ref="AA28:AM28"/>
    <mergeCell ref="B32:Z32"/>
    <mergeCell ref="B29:Z29"/>
    <mergeCell ref="AA33:AM33"/>
    <mergeCell ref="B37:Z37"/>
    <mergeCell ref="B35:Z35"/>
    <mergeCell ref="AN33:BI33"/>
    <mergeCell ref="BJ33:CD33"/>
    <mergeCell ref="B30:Z30"/>
    <mergeCell ref="AA30:AM30"/>
    <mergeCell ref="B31:Z31"/>
    <mergeCell ref="B39:Z39"/>
    <mergeCell ref="AN38:BI38"/>
    <mergeCell ref="BJ38:CD38"/>
    <mergeCell ref="B38:Z38"/>
    <mergeCell ref="AA38:AM38"/>
    <mergeCell ref="CE37:DA37"/>
    <mergeCell ref="CE38:DA38"/>
    <mergeCell ref="BJ34:CD34"/>
    <mergeCell ref="B33:Z33"/>
    <mergeCell ref="B34:Z34"/>
    <mergeCell ref="B36:Z36"/>
    <mergeCell ref="CE34:DA34"/>
    <mergeCell ref="AA36:AM36"/>
    <mergeCell ref="CE30:DA30"/>
    <mergeCell ref="AA34:AM34"/>
    <mergeCell ref="BJ30:CD30"/>
    <mergeCell ref="CE33:DA33"/>
    <mergeCell ref="AN34:BI34"/>
    <mergeCell ref="AN27:BI27"/>
    <mergeCell ref="CE27:DA27"/>
    <mergeCell ref="AN37:BI37"/>
    <mergeCell ref="BJ37:CD37"/>
    <mergeCell ref="AN28:BI28"/>
    <mergeCell ref="BJ28:CD28"/>
    <mergeCell ref="CE28:DA28"/>
    <mergeCell ref="AN29:BI29"/>
    <mergeCell ref="BJ29:CD29"/>
    <mergeCell ref="CE29:DA29"/>
    <mergeCell ref="AN25:BI25"/>
    <mergeCell ref="AN30:BI30"/>
    <mergeCell ref="AA37:AM37"/>
    <mergeCell ref="BJ25:CD25"/>
    <mergeCell ref="CE25:DA25"/>
    <mergeCell ref="AN26:BI26"/>
    <mergeCell ref="BJ26:CD26"/>
    <mergeCell ref="CE26:DA26"/>
    <mergeCell ref="BJ19:CD19"/>
    <mergeCell ref="AN22:BI22"/>
    <mergeCell ref="BJ27:CD27"/>
    <mergeCell ref="BJ22:CD22"/>
    <mergeCell ref="CE22:DA22"/>
    <mergeCell ref="AN19:BI19"/>
    <mergeCell ref="BJ8:CD8"/>
    <mergeCell ref="CE19:DA19"/>
    <mergeCell ref="AN10:BI11"/>
    <mergeCell ref="BJ14:CD14"/>
    <mergeCell ref="CE14:DA14"/>
    <mergeCell ref="AN15:BI15"/>
    <mergeCell ref="BJ15:CD15"/>
    <mergeCell ref="CE15:DA15"/>
    <mergeCell ref="CE8:DA8"/>
    <mergeCell ref="CE10:DA11"/>
    <mergeCell ref="BJ13:CD13"/>
    <mergeCell ref="CE13:DA13"/>
    <mergeCell ref="A3:DA3"/>
    <mergeCell ref="A4:Z4"/>
    <mergeCell ref="A8:Z8"/>
    <mergeCell ref="AA8:AM8"/>
    <mergeCell ref="AN8:BI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FL45"/>
  <sheetViews>
    <sheetView zoomScalePageLayoutView="0" workbookViewId="0" topLeftCell="A1">
      <selection activeCell="A9" sqref="A9:FL9"/>
    </sheetView>
  </sheetViews>
  <sheetFormatPr defaultColWidth="0.875" defaultRowHeight="12.75"/>
  <cols>
    <col min="1" max="16384" width="0.875" style="5" customWidth="1"/>
  </cols>
  <sheetData>
    <row r="1" ht="3" customHeight="1"/>
    <row r="2" ht="15">
      <c r="A2" s="5" t="s">
        <v>183</v>
      </c>
    </row>
    <row r="4" spans="1:107" s="19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67" s="19" customFormat="1" ht="43.5" customHeight="1">
      <c r="A5" s="164" t="s">
        <v>35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 t="s">
        <v>173</v>
      </c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 t="s">
        <v>184</v>
      </c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 t="s">
        <v>185</v>
      </c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 t="s">
        <v>186</v>
      </c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</row>
    <row r="6" spans="1:167" s="19" customFormat="1" ht="43.5" customHeight="1">
      <c r="A6" s="131" t="s">
        <v>291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3"/>
    </row>
    <row r="7" spans="1:167" s="19" customFormat="1" ht="43.5" customHeight="1">
      <c r="A7" s="260" t="s">
        <v>235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2"/>
      <c r="BN7" s="263" t="s">
        <v>236</v>
      </c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5"/>
      <c r="BZ7" s="266">
        <v>70</v>
      </c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164">
        <v>100</v>
      </c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</row>
    <row r="8" spans="1:167" s="19" customFormat="1" ht="43.5" customHeight="1">
      <c r="A8" s="260" t="s">
        <v>237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2"/>
      <c r="BN8" s="263" t="s">
        <v>238</v>
      </c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5"/>
      <c r="BZ8" s="266">
        <v>20</v>
      </c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164">
        <v>100</v>
      </c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spans="1:168" s="19" customFormat="1" ht="43.5" customHeight="1">
      <c r="A9" s="137" t="s">
        <v>292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</row>
    <row r="10" spans="1:167" s="19" customFormat="1" ht="43.5" customHeight="1">
      <c r="A10" s="260" t="s">
        <v>235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2"/>
      <c r="BN10" s="263" t="s">
        <v>236</v>
      </c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5"/>
      <c r="BZ10" s="266">
        <v>0</v>
      </c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164">
        <v>100</v>
      </c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</row>
    <row r="11" spans="1:168" s="19" customFormat="1" ht="43.5" customHeight="1">
      <c r="A11" s="260" t="s">
        <v>237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2"/>
      <c r="BN11" s="267" t="s">
        <v>238</v>
      </c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6">
        <v>30</v>
      </c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164">
        <v>100</v>
      </c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37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</row>
    <row r="12" spans="1:167" s="4" customFormat="1" ht="29.25" customHeight="1">
      <c r="A12" s="161" t="s">
        <v>301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3"/>
    </row>
    <row r="13" spans="1:167" s="4" customFormat="1" ht="42.75" customHeight="1">
      <c r="A13" s="160" t="s">
        <v>235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263" t="s">
        <v>236</v>
      </c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5"/>
      <c r="CA13" s="268">
        <v>70</v>
      </c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75">
        <v>100</v>
      </c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</row>
    <row r="14" spans="1:167" s="4" customFormat="1" ht="29.25" customHeight="1">
      <c r="A14" s="160" t="s">
        <v>237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75" t="s">
        <v>238</v>
      </c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268">
        <v>91</v>
      </c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75">
        <v>100</v>
      </c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</row>
    <row r="15" spans="1:167" s="2" customFormat="1" ht="29.25" customHeight="1">
      <c r="A15" s="161" t="s">
        <v>302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3"/>
    </row>
    <row r="16" spans="1:167" s="2" customFormat="1" ht="42.75" customHeight="1">
      <c r="A16" s="160" t="s">
        <v>239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263" t="s">
        <v>236</v>
      </c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5"/>
      <c r="CA16" s="268">
        <v>0</v>
      </c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75">
        <v>100</v>
      </c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</row>
    <row r="17" spans="1:167" ht="33.75" customHeight="1">
      <c r="A17" s="160" t="s">
        <v>237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75" t="s">
        <v>238</v>
      </c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268">
        <v>63</v>
      </c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75">
        <v>100</v>
      </c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</row>
    <row r="18" spans="1:167" ht="15">
      <c r="A18" s="161" t="s">
        <v>303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3"/>
    </row>
    <row r="19" spans="1:167" ht="48" customHeight="1">
      <c r="A19" s="160" t="s">
        <v>235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263" t="s">
        <v>236</v>
      </c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5"/>
      <c r="CA19" s="269">
        <v>70</v>
      </c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7">
        <v>100</v>
      </c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</row>
    <row r="20" spans="1:167" ht="35.25" customHeight="1">
      <c r="A20" s="160" t="s">
        <v>237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267" t="s">
        <v>238</v>
      </c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9">
        <v>40</v>
      </c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7">
        <v>100</v>
      </c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</row>
    <row r="21" spans="1:167" ht="26.25" customHeight="1">
      <c r="A21" s="161" t="s">
        <v>304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3"/>
    </row>
    <row r="22" spans="1:167" ht="43.5" customHeight="1">
      <c r="A22" s="160" t="s">
        <v>239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263" t="s">
        <v>236</v>
      </c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5"/>
      <c r="CA22" s="269">
        <v>0</v>
      </c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7">
        <v>100</v>
      </c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</row>
    <row r="23" spans="1:167" ht="32.25" customHeight="1">
      <c r="A23" s="160" t="s">
        <v>237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267" t="s">
        <v>238</v>
      </c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9">
        <v>12</v>
      </c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7">
        <v>100</v>
      </c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</row>
    <row r="24" spans="1:167" ht="30.75" customHeight="1">
      <c r="A24" s="161" t="s">
        <v>305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3"/>
    </row>
    <row r="25" spans="1:167" ht="40.5" customHeight="1">
      <c r="A25" s="160" t="s">
        <v>235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263" t="s">
        <v>236</v>
      </c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5"/>
      <c r="CA25" s="269">
        <v>70</v>
      </c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7">
        <v>100</v>
      </c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</row>
    <row r="26" spans="1:167" ht="30" customHeight="1">
      <c r="A26" s="160" t="s">
        <v>237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267" t="s">
        <v>238</v>
      </c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9">
        <v>30</v>
      </c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7">
        <v>100</v>
      </c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</row>
    <row r="27" spans="1:167" ht="30" customHeight="1">
      <c r="A27" s="161" t="s">
        <v>306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3"/>
    </row>
    <row r="28" spans="1:167" ht="42" customHeight="1">
      <c r="A28" s="160" t="s">
        <v>239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263" t="s">
        <v>236</v>
      </c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5"/>
      <c r="CA28" s="269">
        <v>0</v>
      </c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7">
        <v>100</v>
      </c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</row>
    <row r="29" spans="1:167" ht="33.75" customHeight="1">
      <c r="A29" s="160" t="s">
        <v>237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267" t="s">
        <v>238</v>
      </c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9">
        <v>15</v>
      </c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7">
        <v>100</v>
      </c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</row>
    <row r="30" spans="1:167" ht="31.5" customHeight="1">
      <c r="A30" s="161" t="s">
        <v>307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3"/>
    </row>
    <row r="31" spans="1:167" ht="40.5" customHeight="1">
      <c r="A31" s="160" t="s">
        <v>235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263" t="s">
        <v>236</v>
      </c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5"/>
      <c r="CA31" s="269">
        <v>70</v>
      </c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7">
        <v>100</v>
      </c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</row>
    <row r="32" spans="1:167" ht="27" customHeight="1">
      <c r="A32" s="160" t="s">
        <v>237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267" t="s">
        <v>238</v>
      </c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9">
        <v>20</v>
      </c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7">
        <v>100</v>
      </c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</row>
    <row r="33" spans="1:167" ht="28.5" customHeight="1">
      <c r="A33" s="161" t="s">
        <v>308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3"/>
    </row>
    <row r="34" spans="1:167" ht="45" customHeight="1">
      <c r="A34" s="160" t="s">
        <v>239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263" t="s">
        <v>236</v>
      </c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5"/>
      <c r="CA34" s="269">
        <v>0</v>
      </c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7">
        <v>100</v>
      </c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</row>
    <row r="35" spans="1:167" ht="27.75" customHeight="1">
      <c r="A35" s="160" t="s">
        <v>237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267" t="s">
        <v>238</v>
      </c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9">
        <v>28</v>
      </c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7">
        <v>100</v>
      </c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</row>
    <row r="36" spans="1:167" ht="27.75" customHeight="1">
      <c r="A36" s="270" t="s">
        <v>309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  <c r="FH36" s="270"/>
      <c r="FI36" s="270"/>
      <c r="FJ36" s="270"/>
      <c r="FK36" s="270"/>
    </row>
    <row r="37" spans="1:167" ht="42.75" customHeight="1">
      <c r="A37" s="271" t="s">
        <v>239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4"/>
      <c r="BO37" s="263" t="s">
        <v>236</v>
      </c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5"/>
      <c r="CA37" s="269">
        <v>0</v>
      </c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7">
        <v>100</v>
      </c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</row>
    <row r="38" spans="1:167" ht="27.75" customHeight="1">
      <c r="A38" s="272" t="s">
        <v>237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4"/>
      <c r="BO38" s="275" t="s">
        <v>238</v>
      </c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6">
        <v>0</v>
      </c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67">
        <v>100</v>
      </c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</row>
    <row r="39" spans="1:168" ht="27.75" customHeight="1">
      <c r="A39" s="278" t="s">
        <v>310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78"/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8"/>
      <c r="EC39" s="278"/>
      <c r="ED39" s="278"/>
      <c r="EE39" s="278"/>
      <c r="EF39" s="278"/>
      <c r="EG39" s="278"/>
      <c r="EH39" s="278"/>
      <c r="EI39" s="278"/>
      <c r="EJ39" s="278"/>
      <c r="EK39" s="278"/>
      <c r="EL39" s="278"/>
      <c r="EM39" s="278"/>
      <c r="EN39" s="278"/>
      <c r="EO39" s="278"/>
      <c r="EP39" s="278"/>
      <c r="EQ39" s="278"/>
      <c r="ER39" s="278"/>
      <c r="ES39" s="278"/>
      <c r="ET39" s="278"/>
      <c r="EU39" s="278"/>
      <c r="EV39" s="278"/>
      <c r="EW39" s="278"/>
      <c r="EX39" s="278"/>
      <c r="EY39" s="278"/>
      <c r="EZ39" s="278"/>
      <c r="FA39" s="278"/>
      <c r="FB39" s="278"/>
      <c r="FC39" s="278"/>
      <c r="FD39" s="278"/>
      <c r="FE39" s="278"/>
      <c r="FF39" s="278"/>
      <c r="FG39" s="278"/>
      <c r="FH39" s="278"/>
      <c r="FI39" s="278"/>
      <c r="FJ39" s="278"/>
      <c r="FK39" s="278"/>
      <c r="FL39" s="278"/>
    </row>
    <row r="40" spans="1:167" ht="43.5" customHeight="1">
      <c r="A40" s="271" t="s">
        <v>239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4"/>
      <c r="BO40" s="263" t="s">
        <v>236</v>
      </c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5"/>
      <c r="CA40" s="269">
        <v>0</v>
      </c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7">
        <v>100</v>
      </c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</row>
    <row r="41" spans="1:167" ht="27.75" customHeight="1">
      <c r="A41" s="271" t="s">
        <v>237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4"/>
      <c r="BO41" s="267" t="s">
        <v>238</v>
      </c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9">
        <v>65</v>
      </c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7">
        <v>100</v>
      </c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</row>
    <row r="42" spans="1:167" ht="27.75" customHeight="1">
      <c r="A42" s="161" t="s">
        <v>293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3"/>
    </row>
    <row r="43" spans="1:167" ht="30.75" customHeight="1">
      <c r="A43" s="160" t="s">
        <v>240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267" t="s">
        <v>236</v>
      </c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>
        <v>2</v>
      </c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>
        <v>100</v>
      </c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</row>
    <row r="44" spans="1:167" ht="30" customHeight="1">
      <c r="A44" s="160" t="s">
        <v>241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267" t="s">
        <v>236</v>
      </c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>
        <v>99</v>
      </c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>
        <v>100</v>
      </c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</row>
    <row r="45" spans="1:167" ht="30.75" customHeight="1">
      <c r="A45" s="160" t="s">
        <v>311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267" t="s">
        <v>238</v>
      </c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9">
        <v>286</v>
      </c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7">
        <v>100</v>
      </c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</row>
  </sheetData>
  <sheetProtection/>
  <mergeCells count="153">
    <mergeCell ref="A45:BN45"/>
    <mergeCell ref="BO45:BZ45"/>
    <mergeCell ref="CA45:CW45"/>
    <mergeCell ref="CX45:DL45"/>
    <mergeCell ref="DM45:FK45"/>
    <mergeCell ref="A43:BN43"/>
    <mergeCell ref="BO43:BZ43"/>
    <mergeCell ref="CA43:CW43"/>
    <mergeCell ref="CX43:DL43"/>
    <mergeCell ref="DM43:FK43"/>
    <mergeCell ref="A44:BN44"/>
    <mergeCell ref="BO44:BZ44"/>
    <mergeCell ref="CA44:CW44"/>
    <mergeCell ref="CX44:DL44"/>
    <mergeCell ref="DM44:FK44"/>
    <mergeCell ref="A41:BN41"/>
    <mergeCell ref="BO41:BZ41"/>
    <mergeCell ref="CA41:CW41"/>
    <mergeCell ref="CX41:DL41"/>
    <mergeCell ref="DM41:FK41"/>
    <mergeCell ref="A42:FK42"/>
    <mergeCell ref="A39:FL39"/>
    <mergeCell ref="A40:BN40"/>
    <mergeCell ref="BO40:BZ40"/>
    <mergeCell ref="CA40:CW40"/>
    <mergeCell ref="CX40:DL40"/>
    <mergeCell ref="DM40:FK40"/>
    <mergeCell ref="A37:BN37"/>
    <mergeCell ref="BO37:BZ37"/>
    <mergeCell ref="CA37:CW37"/>
    <mergeCell ref="CX37:DL37"/>
    <mergeCell ref="DM37:FK37"/>
    <mergeCell ref="A38:BN38"/>
    <mergeCell ref="BO38:BZ38"/>
    <mergeCell ref="CA38:CW38"/>
    <mergeCell ref="CX38:DL38"/>
    <mergeCell ref="DM38:FK38"/>
    <mergeCell ref="A35:BN35"/>
    <mergeCell ref="BO35:BZ35"/>
    <mergeCell ref="CA35:CW35"/>
    <mergeCell ref="CX35:DL35"/>
    <mergeCell ref="DM35:FK35"/>
    <mergeCell ref="A36:FK36"/>
    <mergeCell ref="A33:FK33"/>
    <mergeCell ref="A34:BN34"/>
    <mergeCell ref="BO34:BZ34"/>
    <mergeCell ref="CA34:CW34"/>
    <mergeCell ref="CX34:DL34"/>
    <mergeCell ref="DM34:FK34"/>
    <mergeCell ref="A31:BN31"/>
    <mergeCell ref="BO31:BZ31"/>
    <mergeCell ref="CA31:CW31"/>
    <mergeCell ref="CX31:DL31"/>
    <mergeCell ref="DM31:FK31"/>
    <mergeCell ref="A32:BN32"/>
    <mergeCell ref="BO32:BZ32"/>
    <mergeCell ref="CA32:CW32"/>
    <mergeCell ref="CX32:DL32"/>
    <mergeCell ref="DM32:FK32"/>
    <mergeCell ref="A29:BN29"/>
    <mergeCell ref="BO29:BZ29"/>
    <mergeCell ref="CA29:CW29"/>
    <mergeCell ref="CX29:DL29"/>
    <mergeCell ref="DM29:FK29"/>
    <mergeCell ref="A30:FK30"/>
    <mergeCell ref="A27:FK27"/>
    <mergeCell ref="A28:BN28"/>
    <mergeCell ref="BO28:BZ28"/>
    <mergeCell ref="CA28:CW28"/>
    <mergeCell ref="CX28:DL28"/>
    <mergeCell ref="DM28:FK28"/>
    <mergeCell ref="A25:BN25"/>
    <mergeCell ref="BO25:BZ25"/>
    <mergeCell ref="CA25:CW25"/>
    <mergeCell ref="CX25:DL25"/>
    <mergeCell ref="DM25:FK25"/>
    <mergeCell ref="A26:BN26"/>
    <mergeCell ref="BO26:BZ26"/>
    <mergeCell ref="CA26:CW26"/>
    <mergeCell ref="CX26:DL26"/>
    <mergeCell ref="DM26:FK26"/>
    <mergeCell ref="A23:BN23"/>
    <mergeCell ref="BO23:BZ23"/>
    <mergeCell ref="CA23:CW23"/>
    <mergeCell ref="CX23:DL23"/>
    <mergeCell ref="DM23:FK23"/>
    <mergeCell ref="A24:FK24"/>
    <mergeCell ref="A21:FK21"/>
    <mergeCell ref="A22:BN22"/>
    <mergeCell ref="BO22:BZ22"/>
    <mergeCell ref="CA22:CW22"/>
    <mergeCell ref="CX22:DL22"/>
    <mergeCell ref="DM22:FK22"/>
    <mergeCell ref="A19:BN19"/>
    <mergeCell ref="BO19:BZ19"/>
    <mergeCell ref="CA19:CW19"/>
    <mergeCell ref="CX19:DL19"/>
    <mergeCell ref="DM19:FK19"/>
    <mergeCell ref="A20:BN20"/>
    <mergeCell ref="BO20:BZ20"/>
    <mergeCell ref="CA20:CW20"/>
    <mergeCell ref="CX20:DL20"/>
    <mergeCell ref="DM20:FK20"/>
    <mergeCell ref="A17:BN17"/>
    <mergeCell ref="BO17:BZ17"/>
    <mergeCell ref="CA17:CW17"/>
    <mergeCell ref="CX17:DL17"/>
    <mergeCell ref="DM17:FK17"/>
    <mergeCell ref="A18:FK18"/>
    <mergeCell ref="A15:FK15"/>
    <mergeCell ref="A16:BN16"/>
    <mergeCell ref="BO16:BZ16"/>
    <mergeCell ref="CA16:CW16"/>
    <mergeCell ref="CX16:DL16"/>
    <mergeCell ref="DM16:FK16"/>
    <mergeCell ref="A13:BN13"/>
    <mergeCell ref="BO13:BZ13"/>
    <mergeCell ref="CA13:CW13"/>
    <mergeCell ref="CX13:DL13"/>
    <mergeCell ref="DM13:FK13"/>
    <mergeCell ref="A14:BN14"/>
    <mergeCell ref="BO14:BZ14"/>
    <mergeCell ref="CA14:CW14"/>
    <mergeCell ref="CX14:DL14"/>
    <mergeCell ref="DM14:FK14"/>
    <mergeCell ref="A11:BM11"/>
    <mergeCell ref="BN11:BY11"/>
    <mergeCell ref="BZ11:CW11"/>
    <mergeCell ref="CX11:DL11"/>
    <mergeCell ref="DM11:FL11"/>
    <mergeCell ref="A12:FK12"/>
    <mergeCell ref="A9:FL9"/>
    <mergeCell ref="A10:BM10"/>
    <mergeCell ref="BN10:BY10"/>
    <mergeCell ref="BZ10:CW10"/>
    <mergeCell ref="CX10:DL10"/>
    <mergeCell ref="DM10:FK10"/>
    <mergeCell ref="A7:BM7"/>
    <mergeCell ref="BN7:BY7"/>
    <mergeCell ref="BZ7:CW7"/>
    <mergeCell ref="CX7:DL7"/>
    <mergeCell ref="DM7:FK7"/>
    <mergeCell ref="A8:BM8"/>
    <mergeCell ref="BN8:BY8"/>
    <mergeCell ref="BZ8:CW8"/>
    <mergeCell ref="CX8:DL8"/>
    <mergeCell ref="DM8:FK8"/>
    <mergeCell ref="A5:BN5"/>
    <mergeCell ref="BO5:BZ5"/>
    <mergeCell ref="CA5:CW5"/>
    <mergeCell ref="CX5:DL5"/>
    <mergeCell ref="DM5:FK5"/>
    <mergeCell ref="A6:F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D46"/>
  <sheetViews>
    <sheetView view="pageBreakPreview" zoomScaleSheetLayoutView="100" zoomScalePageLayoutView="0" workbookViewId="0" topLeftCell="A7">
      <selection activeCell="CK12" sqref="CK12:DD12"/>
    </sheetView>
  </sheetViews>
  <sheetFormatPr defaultColWidth="0.875" defaultRowHeight="12.75"/>
  <cols>
    <col min="1" max="16384" width="0.875" style="6" customWidth="1"/>
  </cols>
  <sheetData>
    <row r="1" spans="2:107" ht="1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</row>
    <row r="3" spans="1:108" s="38" customFormat="1" ht="48" customHeight="1">
      <c r="A3" s="85" t="s">
        <v>47</v>
      </c>
      <c r="B3" s="85"/>
      <c r="C3" s="85"/>
      <c r="D3" s="85"/>
      <c r="E3" s="85"/>
      <c r="F3" s="85"/>
      <c r="G3" s="113" t="s">
        <v>35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 t="s">
        <v>99</v>
      </c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 t="s">
        <v>100</v>
      </c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</row>
    <row r="4" spans="1:108" s="179" customFormat="1" ht="46.5" customHeight="1">
      <c r="A4" s="177" t="s">
        <v>46</v>
      </c>
      <c r="B4" s="177"/>
      <c r="C4" s="177"/>
      <c r="D4" s="177"/>
      <c r="E4" s="177"/>
      <c r="F4" s="177"/>
      <c r="G4" s="178"/>
      <c r="H4" s="91" t="s">
        <v>187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2"/>
      <c r="BQ4" s="177" t="s">
        <v>216</v>
      </c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 t="s">
        <v>216</v>
      </c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s="179" customFormat="1" ht="60" customHeight="1">
      <c r="A5" s="177" t="s">
        <v>52</v>
      </c>
      <c r="B5" s="177"/>
      <c r="C5" s="177"/>
      <c r="D5" s="177"/>
      <c r="E5" s="177"/>
      <c r="F5" s="177"/>
      <c r="G5" s="178"/>
      <c r="H5" s="91" t="s">
        <v>101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2"/>
      <c r="BQ5" s="177" t="s">
        <v>216</v>
      </c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 t="s">
        <v>216</v>
      </c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s="179" customFormat="1" ht="60" customHeight="1">
      <c r="A6" s="177" t="s">
        <v>59</v>
      </c>
      <c r="B6" s="177"/>
      <c r="C6" s="177"/>
      <c r="D6" s="177"/>
      <c r="E6" s="177"/>
      <c r="F6" s="177"/>
      <c r="G6" s="178"/>
      <c r="H6" s="91" t="s">
        <v>188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2"/>
      <c r="BQ6" s="177" t="s">
        <v>216</v>
      </c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 t="s">
        <v>216</v>
      </c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s="179" customFormat="1" ht="46.5" customHeight="1">
      <c r="A7" s="177" t="s">
        <v>85</v>
      </c>
      <c r="B7" s="177"/>
      <c r="C7" s="177"/>
      <c r="D7" s="177"/>
      <c r="E7" s="177"/>
      <c r="F7" s="177"/>
      <c r="G7" s="178"/>
      <c r="H7" s="91" t="s">
        <v>189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2"/>
      <c r="BQ7" s="85" t="s">
        <v>287</v>
      </c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 t="s">
        <v>288</v>
      </c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179" customFormat="1" ht="48.75" customHeight="1">
      <c r="A8" s="177" t="s">
        <v>86</v>
      </c>
      <c r="B8" s="177"/>
      <c r="C8" s="177"/>
      <c r="D8" s="177"/>
      <c r="E8" s="177"/>
      <c r="F8" s="177"/>
      <c r="G8" s="178"/>
      <c r="H8" s="91" t="s">
        <v>190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2"/>
      <c r="BQ8" s="177" t="s">
        <v>216</v>
      </c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 t="s">
        <v>216</v>
      </c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</row>
    <row r="9" spans="1:108" s="179" customFormat="1" ht="60" customHeight="1">
      <c r="A9" s="177" t="s">
        <v>87</v>
      </c>
      <c r="B9" s="177"/>
      <c r="C9" s="177"/>
      <c r="D9" s="177"/>
      <c r="E9" s="177"/>
      <c r="F9" s="177"/>
      <c r="G9" s="178"/>
      <c r="H9" s="91" t="s">
        <v>191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2"/>
      <c r="BQ9" s="177" t="s">
        <v>216</v>
      </c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 t="s">
        <v>216</v>
      </c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</row>
    <row r="10" spans="1:108" s="179" customFormat="1" ht="46.5" customHeight="1">
      <c r="A10" s="177" t="s">
        <v>88</v>
      </c>
      <c r="B10" s="177"/>
      <c r="C10" s="177"/>
      <c r="D10" s="177"/>
      <c r="E10" s="177"/>
      <c r="F10" s="177"/>
      <c r="G10" s="178"/>
      <c r="H10" s="91" t="s">
        <v>192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2"/>
      <c r="BQ10" s="85" t="s">
        <v>289</v>
      </c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 t="s">
        <v>290</v>
      </c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</row>
    <row r="11" spans="1:108" s="179" customFormat="1" ht="60" customHeight="1">
      <c r="A11" s="177" t="s">
        <v>89</v>
      </c>
      <c r="B11" s="177"/>
      <c r="C11" s="177"/>
      <c r="D11" s="177"/>
      <c r="E11" s="177"/>
      <c r="F11" s="177"/>
      <c r="G11" s="178"/>
      <c r="H11" s="91" t="s">
        <v>193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2"/>
      <c r="BQ11" s="177" t="s">
        <v>216</v>
      </c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 t="s">
        <v>216</v>
      </c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</row>
    <row r="12" spans="1:108" s="179" customFormat="1" ht="63" customHeight="1">
      <c r="A12" s="177" t="s">
        <v>90</v>
      </c>
      <c r="B12" s="177"/>
      <c r="C12" s="177"/>
      <c r="D12" s="177"/>
      <c r="E12" s="177"/>
      <c r="F12" s="177"/>
      <c r="G12" s="178"/>
      <c r="H12" s="91" t="s">
        <v>194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2"/>
      <c r="BQ12" s="177" t="s">
        <v>216</v>
      </c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 t="s">
        <v>216</v>
      </c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</row>
    <row r="13" spans="1:108" s="179" customFormat="1" ht="60" customHeight="1">
      <c r="A13" s="177" t="s">
        <v>91</v>
      </c>
      <c r="B13" s="177"/>
      <c r="C13" s="177"/>
      <c r="D13" s="177"/>
      <c r="E13" s="177"/>
      <c r="F13" s="177"/>
      <c r="G13" s="178"/>
      <c r="H13" s="91" t="s">
        <v>195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2"/>
      <c r="BQ13" s="177" t="s">
        <v>216</v>
      </c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 t="s">
        <v>216</v>
      </c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</row>
    <row r="14" spans="1:108" s="179" customFormat="1" ht="46.5" customHeight="1">
      <c r="A14" s="177" t="s">
        <v>92</v>
      </c>
      <c r="B14" s="177"/>
      <c r="C14" s="177"/>
      <c r="D14" s="177"/>
      <c r="E14" s="177"/>
      <c r="F14" s="177"/>
      <c r="G14" s="178"/>
      <c r="H14" s="91" t="s">
        <v>196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2"/>
      <c r="BQ14" s="177" t="s">
        <v>216</v>
      </c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 t="s">
        <v>216</v>
      </c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</row>
    <row r="15" spans="1:108" s="179" customFormat="1" ht="60" customHeight="1">
      <c r="A15" s="177" t="s">
        <v>93</v>
      </c>
      <c r="B15" s="177"/>
      <c r="C15" s="177"/>
      <c r="D15" s="177"/>
      <c r="E15" s="177"/>
      <c r="F15" s="177"/>
      <c r="G15" s="178"/>
      <c r="H15" s="91" t="s">
        <v>197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2"/>
      <c r="BQ15" s="177" t="s">
        <v>216</v>
      </c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 t="s">
        <v>216</v>
      </c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</row>
    <row r="16" spans="1:108" s="179" customFormat="1" ht="46.5" customHeight="1">
      <c r="A16" s="177" t="s">
        <v>94</v>
      </c>
      <c r="B16" s="177"/>
      <c r="C16" s="177"/>
      <c r="D16" s="177"/>
      <c r="E16" s="177"/>
      <c r="F16" s="177"/>
      <c r="G16" s="178"/>
      <c r="H16" s="91" t="s">
        <v>102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2"/>
      <c r="BQ16" s="177" t="s">
        <v>216</v>
      </c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 t="s">
        <v>216</v>
      </c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</row>
    <row r="17" spans="1:108" s="179" customFormat="1" ht="46.5" customHeight="1">
      <c r="A17" s="177" t="s">
        <v>95</v>
      </c>
      <c r="B17" s="177"/>
      <c r="C17" s="177"/>
      <c r="D17" s="177"/>
      <c r="E17" s="177"/>
      <c r="F17" s="177"/>
      <c r="G17" s="178"/>
      <c r="H17" s="91" t="s">
        <v>198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2"/>
      <c r="BQ17" s="177" t="s">
        <v>216</v>
      </c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 t="s">
        <v>216</v>
      </c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</row>
    <row r="18" spans="1:108" s="179" customFormat="1" ht="60" customHeight="1">
      <c r="A18" s="177" t="s">
        <v>96</v>
      </c>
      <c r="B18" s="177"/>
      <c r="C18" s="177"/>
      <c r="D18" s="177"/>
      <c r="E18" s="177"/>
      <c r="F18" s="177"/>
      <c r="G18" s="178"/>
      <c r="H18" s="91" t="s">
        <v>199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2"/>
      <c r="BQ18" s="177" t="s">
        <v>216</v>
      </c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 t="s">
        <v>216</v>
      </c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</row>
    <row r="19" spans="1:108" s="179" customFormat="1" ht="75" customHeight="1">
      <c r="A19" s="177" t="s">
        <v>97</v>
      </c>
      <c r="B19" s="177"/>
      <c r="C19" s="177"/>
      <c r="D19" s="177"/>
      <c r="E19" s="177"/>
      <c r="F19" s="177"/>
      <c r="G19" s="178"/>
      <c r="H19" s="91" t="s">
        <v>200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2"/>
      <c r="BQ19" s="177" t="s">
        <v>216</v>
      </c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 t="s">
        <v>216</v>
      </c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</row>
    <row r="20" spans="1:108" s="179" customFormat="1" ht="60" customHeight="1">
      <c r="A20" s="177" t="s">
        <v>98</v>
      </c>
      <c r="B20" s="177"/>
      <c r="C20" s="177"/>
      <c r="D20" s="177"/>
      <c r="E20" s="177"/>
      <c r="F20" s="177"/>
      <c r="G20" s="178"/>
      <c r="H20" s="91" t="s">
        <v>201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2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</row>
    <row r="21" ht="3" customHeight="1"/>
    <row r="22" s="181" customFormat="1" ht="12">
      <c r="G22" s="181" t="s">
        <v>103</v>
      </c>
    </row>
    <row r="24" spans="7:108" ht="31.5" customHeight="1">
      <c r="G24" s="156" t="s">
        <v>242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B24" s="182" t="s">
        <v>243</v>
      </c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</row>
    <row r="25" ht="8.25" customHeight="1"/>
    <row r="26" spans="7:108" ht="29.25" customHeight="1">
      <c r="G26" s="156" t="s">
        <v>260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B26" s="182" t="s">
        <v>261</v>
      </c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</row>
    <row r="27" ht="15">
      <c r="AU27" s="6" t="s">
        <v>104</v>
      </c>
    </row>
    <row r="30" ht="15">
      <c r="G30" s="6" t="s">
        <v>105</v>
      </c>
    </row>
    <row r="31" spans="7:108" ht="15">
      <c r="G31" s="182" t="s">
        <v>106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BB31" s="182" t="s">
        <v>244</v>
      </c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</row>
    <row r="32" spans="7:108" ht="15">
      <c r="G32" s="182" t="s">
        <v>245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</row>
    <row r="34" ht="15">
      <c r="G34" s="6" t="s">
        <v>202</v>
      </c>
    </row>
    <row r="35" ht="8.25" customHeight="1"/>
    <row r="36" spans="7:108" ht="30" customHeight="1">
      <c r="G36" s="156" t="s">
        <v>204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B36" s="182" t="s">
        <v>246</v>
      </c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</row>
    <row r="37" ht="7.5" customHeight="1"/>
    <row r="38" spans="7:108" ht="45.75" customHeight="1">
      <c r="G38" s="156" t="s">
        <v>203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B38" s="182" t="s">
        <v>247</v>
      </c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</row>
    <row r="39" ht="8.25" customHeight="1"/>
    <row r="40" spans="7:108" ht="46.5" customHeight="1">
      <c r="G40" s="156" t="s">
        <v>205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B40" s="182" t="s">
        <v>248</v>
      </c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</row>
    <row r="41" spans="54:78" ht="8.25" customHeight="1"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</row>
    <row r="42" spans="7:108" ht="46.5" customHeight="1">
      <c r="G42" s="156" t="s">
        <v>206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B42" s="182" t="s">
        <v>249</v>
      </c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</row>
    <row r="43" spans="7:78" ht="7.5" customHeight="1"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</row>
    <row r="44" spans="7:108" ht="46.5" customHeight="1">
      <c r="G44" s="156" t="s">
        <v>207</v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B44" s="182" t="s">
        <v>250</v>
      </c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</row>
    <row r="45" spans="7:78" ht="7.5" customHeight="1"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</row>
    <row r="46" spans="7:108" ht="31.5" customHeight="1">
      <c r="G46" s="156" t="s">
        <v>208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B46" s="182" t="s">
        <v>251</v>
      </c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</row>
  </sheetData>
  <sheetProtection/>
  <mergeCells count="102">
    <mergeCell ref="H19:BP19"/>
    <mergeCell ref="H20:BP20"/>
    <mergeCell ref="CK20:DD20"/>
    <mergeCell ref="CK19:DD19"/>
    <mergeCell ref="BQ19:CJ19"/>
    <mergeCell ref="BQ20:CJ20"/>
    <mergeCell ref="H5:BP5"/>
    <mergeCell ref="H6:BP6"/>
    <mergeCell ref="H7:BP7"/>
    <mergeCell ref="H14:BP14"/>
    <mergeCell ref="H15:BP15"/>
    <mergeCell ref="H8:BP8"/>
    <mergeCell ref="CK16:DD16"/>
    <mergeCell ref="CK17:DD17"/>
    <mergeCell ref="CK18:DD18"/>
    <mergeCell ref="BQ18:CJ18"/>
    <mergeCell ref="BQ14:CJ14"/>
    <mergeCell ref="H9:BP9"/>
    <mergeCell ref="H10:BP10"/>
    <mergeCell ref="H11:BP11"/>
    <mergeCell ref="H12:BP12"/>
    <mergeCell ref="H16:BP16"/>
    <mergeCell ref="CK10:DD10"/>
    <mergeCell ref="CK13:DD13"/>
    <mergeCell ref="CK14:DD14"/>
    <mergeCell ref="CK15:DD15"/>
    <mergeCell ref="CK11:DD11"/>
    <mergeCell ref="CK12:DD12"/>
    <mergeCell ref="CK9:DD9"/>
    <mergeCell ref="BQ9:CJ9"/>
    <mergeCell ref="CK3:DD3"/>
    <mergeCell ref="CK4:DD4"/>
    <mergeCell ref="CK5:DD5"/>
    <mergeCell ref="CK6:DD6"/>
    <mergeCell ref="CK7:DD7"/>
    <mergeCell ref="CK8:DD8"/>
    <mergeCell ref="BQ10:CJ10"/>
    <mergeCell ref="BQ11:CJ11"/>
    <mergeCell ref="BQ12:CJ12"/>
    <mergeCell ref="BQ5:CJ5"/>
    <mergeCell ref="BQ6:CJ6"/>
    <mergeCell ref="BQ7:CJ7"/>
    <mergeCell ref="BQ8:CJ8"/>
    <mergeCell ref="BQ15:CJ15"/>
    <mergeCell ref="BQ16:CJ16"/>
    <mergeCell ref="BQ17:CJ17"/>
    <mergeCell ref="H13:BP13"/>
    <mergeCell ref="H17:BP17"/>
    <mergeCell ref="H18:BP18"/>
    <mergeCell ref="A5:F5"/>
    <mergeCell ref="A6:F6"/>
    <mergeCell ref="A16:F16"/>
    <mergeCell ref="A17:F17"/>
    <mergeCell ref="A7:F7"/>
    <mergeCell ref="A9:F9"/>
    <mergeCell ref="A10:F10"/>
    <mergeCell ref="A11:F11"/>
    <mergeCell ref="A8:F8"/>
    <mergeCell ref="A13:F13"/>
    <mergeCell ref="B1:DC1"/>
    <mergeCell ref="A3:F3"/>
    <mergeCell ref="A4:F4"/>
    <mergeCell ref="BQ3:CJ3"/>
    <mergeCell ref="BQ4:CJ4"/>
    <mergeCell ref="G3:BP3"/>
    <mergeCell ref="H4:BP4"/>
    <mergeCell ref="G24:AY24"/>
    <mergeCell ref="BB24:BZ24"/>
    <mergeCell ref="CB24:DD24"/>
    <mergeCell ref="A12:F12"/>
    <mergeCell ref="A18:F18"/>
    <mergeCell ref="A19:F19"/>
    <mergeCell ref="BQ13:CJ13"/>
    <mergeCell ref="A20:F20"/>
    <mergeCell ref="A14:F14"/>
    <mergeCell ref="A15:F15"/>
    <mergeCell ref="G26:AY26"/>
    <mergeCell ref="BB26:BZ26"/>
    <mergeCell ref="CB26:DD26"/>
    <mergeCell ref="G38:AY38"/>
    <mergeCell ref="BB38:BZ38"/>
    <mergeCell ref="CB38:DD38"/>
    <mergeCell ref="G36:AY36"/>
    <mergeCell ref="BB36:BZ36"/>
    <mergeCell ref="CB36:DD36"/>
    <mergeCell ref="G31:AY31"/>
    <mergeCell ref="BB31:DD31"/>
    <mergeCell ref="G32:AY32"/>
    <mergeCell ref="BB32:DD32"/>
    <mergeCell ref="G42:AY42"/>
    <mergeCell ref="BB42:BZ42"/>
    <mergeCell ref="CB42:DD42"/>
    <mergeCell ref="BB41:BZ41"/>
    <mergeCell ref="CB40:DD40"/>
    <mergeCell ref="G40:AY40"/>
    <mergeCell ref="BB40:BZ40"/>
    <mergeCell ref="BB44:BZ44"/>
    <mergeCell ref="CB44:DD44"/>
    <mergeCell ref="G46:AY46"/>
    <mergeCell ref="BB46:BZ46"/>
    <mergeCell ref="CB46:DD46"/>
    <mergeCell ref="G44:AY4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1901</cp:lastModifiedBy>
  <cp:lastPrinted>2020-02-19T08:17:47Z</cp:lastPrinted>
  <dcterms:created xsi:type="dcterms:W3CDTF">2011-01-11T10:25:48Z</dcterms:created>
  <dcterms:modified xsi:type="dcterms:W3CDTF">2021-04-20T02:49:20Z</dcterms:modified>
  <cp:category/>
  <cp:version/>
  <cp:contentType/>
  <cp:contentStatus/>
</cp:coreProperties>
</file>