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<sst xmlns="http://schemas.openxmlformats.org/spreadsheetml/2006/main" count="183" uniqueCount="180">
  <si>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</si>
  <si>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</si>
  <si>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</si>
  <si>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</si>
  <si>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</si>
  <si>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</si>
  <si>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</si>
  <si>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</si>
  <si>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</si>
  <si>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</si>
  <si>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</si>
  <si>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</si>
  <si>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</si>
  <si>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</si>
  <si>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</si>
  <si>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</si>
  <si>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</si>
  <si>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</si>
  <si>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</si>
  <si>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</si>
  <si>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</si>
  <si>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</si>
  <si>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</si>
  <si>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</si>
  <si>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</si>
  <si>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</si>
  <si>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</si>
  <si>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</si>
  <si>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</si>
  <si>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</si>
  <si>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</si>
  <si>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</si>
  <si>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</si>
  <si>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</si>
  <si>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</si>
  <si>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</si>
  <si>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</si>
  <si>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</si>
  <si>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</si>
  <si>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</si>
  <si>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</si>
  <si>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</si>
  <si>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</si>
  <si>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</si>
  <si>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</si>
  <si>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</si>
  <si>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</si>
  <si>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</si>
  <si>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</si>
  <si>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</si>
  <si>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</si>
  <si>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</si>
  <si>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</si>
  <si>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</si>
  <si>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</si>
  <si>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</si>
  <si>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</si>
  <si>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</si>
  <si>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</si>
  <si>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</si>
  <si>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</si>
  <si>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</si>
  <si>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</si>
  <si>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</si>
  <si>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</si>
  <si>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</si>
  <si>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</si>
  <si>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</si>
  <si>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</si>
  <si>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</si>
  <si>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</si>
  <si>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</si>
  <si>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</si>
  <si>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</si>
  <si>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</si>
  <si>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</si>
  <si>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</si>
  <si>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</si>
  <si>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</si>
  <si>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</si>
  <si>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</si>
  <si>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</si>
  <si>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</si>
  <si>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</si>
  <si>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</si>
  <si>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</si>
  <si>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</si>
  <si>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</si>
  <si>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</si>
  <si>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</si>
  <si>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</si>
  <si>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</si>
  <si>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</si>
  <si>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</si>
  <si>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</si>
  <si>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</si>
  <si>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</si>
  <si>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</si>
  <si>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</si>
  <si>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</si>
  <si>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</si>
  <si>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</si>
  <si>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</si>
  <si>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</si>
  <si>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</si>
  <si>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</si>
  <si>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</si>
  <si>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</si>
  <si>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</si>
  <si>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</si>
  <si>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</si>
  <si>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</si>
  <si>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</si>
  <si>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</si>
  <si>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</si>
  <si>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</si>
  <si>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</si>
  <si>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</si>
  <si>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</si>
  <si>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</si>
  <si>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</si>
  <si>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</si>
  <si>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</si>
  <si>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</si>
  <si>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</si>
  <si>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</si>
  <si>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</si>
  <si>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</si>
  <si>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</si>
  <si>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</si>
  <si>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</si>
  <si>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</si>
  <si>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</si>
  <si>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</si>
  <si>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</si>
  <si>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</si>
  <si>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</si>
  <si>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</si>
  <si>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</si>
  <si>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</si>
  <si>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</si>
  <si>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</si>
  <si>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</si>
  <si>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</si>
  <si>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</si>
  <si>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</si>
  <si>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</si>
  <si>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</si>
  <si>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</si>
  <si>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</si>
  <si>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</si>
  <si>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</si>
  <si>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</si>
  <si>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</si>
  <si>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</si>
  <si>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</si>
  <si>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</si>
  <si>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</si>
  <si>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</si>
  <si>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</si>
  <si>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</si>
  <si>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</si>
  <si>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</si>
  <si>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</si>
  <si>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</si>
  <si>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</si>
  <si>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</si>
  <si>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</si>
  <si>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</si>
  <si>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</si>
  <si>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</si>
  <si>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</si>
  <si>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</si>
  <si>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</si>
  <si>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</si>
  <si>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</si>
  <si>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</si>
  <si>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</si>
  <si>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2019 год</t>
  </si>
  <si>
    <t xml:space="preserve">СВЕДЕНИЯ О ХОДЕ ИСПОЛНЕНИЯ БЮДЖЕТА 
МУНИЦИПАЛЬНОГО ОБРАЗОВАНИЯ г. ШАРЫПОВО 
на 01.06.2019 г.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</si>
</sst>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65">
      <selection activeCell="E88" sqref="E88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9" t="s">
        <v>179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178</v>
      </c>
      <c r="E13" s="80" t="s">
        <v>49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73053.1</v>
      </c>
      <c r="F15" s="14">
        <f aca="true" t="shared" si="0" ref="F15:F46">E15/D15</f>
        <v>0.35807534703160543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42063.4</v>
      </c>
      <c r="F16" s="18">
        <f t="shared" si="0"/>
        <v>0.3711284357045047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765.3</v>
      </c>
      <c r="F19" s="18">
        <f t="shared" si="0"/>
        <v>0.44447671041932857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11479.9</v>
      </c>
      <c r="F20" s="18">
        <f t="shared" si="0"/>
        <v>0.4838490782341883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5676.4</v>
      </c>
      <c r="F22" s="18">
        <f t="shared" si="0"/>
        <v>0.2016604910420878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4116.4</v>
      </c>
      <c r="F25" s="18">
        <f t="shared" si="0"/>
        <v>0.32887788119682015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0.3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6349</v>
      </c>
      <c r="F33" s="18">
        <f t="shared" si="0"/>
        <v>0.3268216096569119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62.3</v>
      </c>
      <c r="F40" s="18">
        <f t="shared" si="0"/>
        <v>0.4770290964777948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630.5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488.8</v>
      </c>
      <c r="F44" s="18">
        <f t="shared" si="0"/>
        <v>0.3258666666666667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1423.4</v>
      </c>
      <c r="F47" s="18">
        <f aca="true" t="shared" si="1" ref="F47:F53">E47/D47</f>
        <v>0.41415228839942975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-2.6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1081725.3</v>
      </c>
      <c r="E49" s="36">
        <v>373199.2</v>
      </c>
      <c r="F49" s="14">
        <f t="shared" si="1"/>
        <v>0.345003671449674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0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-2564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1286058.6</v>
      </c>
      <c r="E53" s="36">
        <f>E15+E49+E50+E51+E52</f>
        <v>443688.30000000005</v>
      </c>
      <c r="F53" s="14">
        <f t="shared" si="1"/>
        <v>0.3449985093991829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67485.8</v>
      </c>
      <c r="E55" s="45">
        <f>+E56+E57+E58+E59+E60+E61+E62+E63</f>
        <v>22806.5</v>
      </c>
      <c r="F55" s="46">
        <f aca="true" t="shared" si="2" ref="F55:F60">E55/D55</f>
        <v>0.33794516772417305</v>
      </c>
    </row>
    <row r="56" spans="1:6" ht="25.5">
      <c r="A56" s="10"/>
      <c r="B56" s="47" t="s">
        <v>110</v>
      </c>
      <c r="C56" s="48" t="s">
        <v>155</v>
      </c>
      <c r="D56" s="49">
        <v>2517.3</v>
      </c>
      <c r="E56" s="49">
        <v>577.8</v>
      </c>
      <c r="F56" s="50">
        <f t="shared" si="2"/>
        <v>0.22953164104397566</v>
      </c>
    </row>
    <row r="57" spans="1:6" ht="26.25" customHeight="1">
      <c r="A57" s="10"/>
      <c r="B57" s="47" t="s">
        <v>105</v>
      </c>
      <c r="C57" s="51" t="s">
        <v>152</v>
      </c>
      <c r="D57" s="49">
        <v>4923.6</v>
      </c>
      <c r="E57" s="49">
        <v>1195.9</v>
      </c>
      <c r="F57" s="50">
        <f t="shared" si="2"/>
        <v>0.2428913802908441</v>
      </c>
    </row>
    <row r="58" spans="1:6" ht="38.25">
      <c r="A58" s="10"/>
      <c r="B58" s="52" t="s">
        <v>42</v>
      </c>
      <c r="C58" s="51" t="s">
        <v>111</v>
      </c>
      <c r="D58" s="53">
        <v>27627</v>
      </c>
      <c r="E58" s="53">
        <v>9659.3</v>
      </c>
      <c r="F58" s="54">
        <f t="shared" si="2"/>
        <v>0.3496326057841966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11235</v>
      </c>
      <c r="E60" s="49">
        <v>4456.4</v>
      </c>
      <c r="F60" s="50">
        <f t="shared" si="2"/>
        <v>0.39665331553182015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2650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18519.7</v>
      </c>
      <c r="E63" s="53">
        <v>6917.1</v>
      </c>
      <c r="F63" s="54">
        <f aca="true" t="shared" si="3" ref="F63:F97">E63/D63</f>
        <v>0.3734995707273876</v>
      </c>
    </row>
    <row r="64" spans="1:6" ht="12.75">
      <c r="A64" s="10"/>
      <c r="B64" s="58" t="s">
        <v>68</v>
      </c>
      <c r="C64" s="44" t="s">
        <v>69</v>
      </c>
      <c r="D64" s="59">
        <f>+D65</f>
        <v>813</v>
      </c>
      <c r="E64" s="59">
        <f>+E65</f>
        <v>317.5</v>
      </c>
      <c r="F64" s="46">
        <f t="shared" si="3"/>
        <v>0.3905289052890529</v>
      </c>
    </row>
    <row r="65" spans="1:6" ht="12.75">
      <c r="A65" s="10"/>
      <c r="B65" s="52" t="s">
        <v>77</v>
      </c>
      <c r="C65" s="51" t="s">
        <v>89</v>
      </c>
      <c r="D65" s="53">
        <v>813</v>
      </c>
      <c r="E65" s="53">
        <v>317.5</v>
      </c>
      <c r="F65" s="54">
        <f t="shared" si="3"/>
        <v>0.3905289052890529</v>
      </c>
    </row>
    <row r="66" spans="1:6" ht="12.75">
      <c r="A66" s="10"/>
      <c r="B66" s="60" t="s">
        <v>30</v>
      </c>
      <c r="C66" s="44" t="s">
        <v>151</v>
      </c>
      <c r="D66" s="61">
        <f>+D67+D68</f>
        <v>3575.3999999999996</v>
      </c>
      <c r="E66" s="61">
        <f>+E67+E68</f>
        <v>1115.6</v>
      </c>
      <c r="F66" s="62">
        <f t="shared" si="3"/>
        <v>0.31202103261173575</v>
      </c>
    </row>
    <row r="67" spans="1:6" ht="25.5">
      <c r="A67" s="10"/>
      <c r="B67" s="52" t="s">
        <v>130</v>
      </c>
      <c r="C67" s="51" t="s">
        <v>129</v>
      </c>
      <c r="D67" s="53">
        <v>1850.3</v>
      </c>
      <c r="E67" s="53">
        <v>594.8</v>
      </c>
      <c r="F67" s="54">
        <f t="shared" si="3"/>
        <v>0.3214613846403286</v>
      </c>
    </row>
    <row r="68" spans="1:6" ht="12.75">
      <c r="A68" s="10"/>
      <c r="B68" s="52" t="s">
        <v>112</v>
      </c>
      <c r="C68" s="51" t="s">
        <v>90</v>
      </c>
      <c r="D68" s="53">
        <v>1725.1</v>
      </c>
      <c r="E68" s="53">
        <v>520.8</v>
      </c>
      <c r="F68" s="54">
        <f t="shared" si="3"/>
        <v>0.3018955422874036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64244.6</v>
      </c>
      <c r="E69" s="59">
        <f>+E70+E71+E73+E72</f>
        <v>12507.6</v>
      </c>
      <c r="F69" s="46">
        <f t="shared" si="3"/>
        <v>0.19468717993418902</v>
      </c>
    </row>
    <row r="70" spans="1:6" ht="12.75">
      <c r="A70" s="10">
        <v>80</v>
      </c>
      <c r="B70" s="64" t="s">
        <v>113</v>
      </c>
      <c r="C70" s="51" t="s">
        <v>91</v>
      </c>
      <c r="D70" s="53">
        <v>210.8</v>
      </c>
      <c r="E70" s="53">
        <v>0</v>
      </c>
      <c r="F70" s="54">
        <f t="shared" si="3"/>
        <v>0</v>
      </c>
    </row>
    <row r="71" spans="1:6" ht="12.75">
      <c r="A71" s="10">
        <v>82</v>
      </c>
      <c r="B71" s="64" t="s">
        <v>32</v>
      </c>
      <c r="C71" s="51" t="s">
        <v>92</v>
      </c>
      <c r="D71" s="53">
        <v>18440</v>
      </c>
      <c r="E71" s="53">
        <v>6057.5</v>
      </c>
      <c r="F71" s="54">
        <f t="shared" si="3"/>
        <v>0.32849783080260303</v>
      </c>
    </row>
    <row r="72" spans="1:6" ht="12.75">
      <c r="A72" s="10"/>
      <c r="B72" s="64" t="s">
        <v>146</v>
      </c>
      <c r="C72" s="51" t="s">
        <v>147</v>
      </c>
      <c r="D72" s="53">
        <v>42147.1</v>
      </c>
      <c r="E72" s="53">
        <v>5448.8</v>
      </c>
      <c r="F72" s="54">
        <f t="shared" si="3"/>
        <v>0.12928054361984573</v>
      </c>
    </row>
    <row r="73" spans="1:6" ht="18" customHeight="1">
      <c r="A73" s="10"/>
      <c r="B73" s="52" t="s">
        <v>78</v>
      </c>
      <c r="C73" s="51" t="s">
        <v>43</v>
      </c>
      <c r="D73" s="53">
        <v>3446.7</v>
      </c>
      <c r="E73" s="53">
        <v>1001.3</v>
      </c>
      <c r="F73" s="54">
        <f t="shared" si="3"/>
        <v>0.29050976296167347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168256.1</v>
      </c>
      <c r="E74" s="59">
        <f>+E75+E76+E77+E78</f>
        <v>16398</v>
      </c>
      <c r="F74" s="46">
        <f t="shared" si="3"/>
        <v>0.09745857653897838</v>
      </c>
    </row>
    <row r="75" spans="1:6" ht="12.75">
      <c r="A75" s="10"/>
      <c r="B75" s="52" t="s">
        <v>34</v>
      </c>
      <c r="C75" s="51" t="s">
        <v>93</v>
      </c>
      <c r="D75" s="53">
        <v>6205.4</v>
      </c>
      <c r="E75" s="53">
        <v>1920.3</v>
      </c>
      <c r="F75" s="54">
        <f t="shared" si="3"/>
        <v>0.3094562800141812</v>
      </c>
    </row>
    <row r="76" spans="1:6" ht="12.75">
      <c r="A76" s="10"/>
      <c r="B76" s="52" t="s">
        <v>35</v>
      </c>
      <c r="C76" s="51" t="s">
        <v>94</v>
      </c>
      <c r="D76" s="53">
        <v>102648.6</v>
      </c>
      <c r="E76" s="53">
        <v>4389.5</v>
      </c>
      <c r="F76" s="54">
        <f t="shared" si="3"/>
        <v>0.04276239520071389</v>
      </c>
    </row>
    <row r="77" spans="1:6" ht="12.75">
      <c r="A77" s="10"/>
      <c r="B77" s="52" t="s">
        <v>131</v>
      </c>
      <c r="C77" s="51" t="s">
        <v>132</v>
      </c>
      <c r="D77" s="66">
        <v>38369.2</v>
      </c>
      <c r="E77" s="53">
        <v>5892.8</v>
      </c>
      <c r="F77" s="54">
        <f t="shared" si="3"/>
        <v>0.15358151850963794</v>
      </c>
    </row>
    <row r="78" spans="1:6" ht="14.25" customHeight="1">
      <c r="A78" s="10"/>
      <c r="B78" s="52" t="s">
        <v>79</v>
      </c>
      <c r="C78" s="51" t="s">
        <v>114</v>
      </c>
      <c r="D78" s="53">
        <v>21032.9</v>
      </c>
      <c r="E78" s="53">
        <v>4195.4</v>
      </c>
      <c r="F78" s="54">
        <f t="shared" si="3"/>
        <v>0.19946845180645556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739912.8999999999</v>
      </c>
      <c r="E79" s="59">
        <f>+E80+E81+E82+E83+E84</f>
        <v>287125</v>
      </c>
      <c r="F79" s="54">
        <f t="shared" si="3"/>
        <v>0.38805243157674374</v>
      </c>
    </row>
    <row r="80" spans="1:6" ht="12.75">
      <c r="A80" s="10"/>
      <c r="B80" s="52" t="s">
        <v>115</v>
      </c>
      <c r="C80" s="51" t="s">
        <v>95</v>
      </c>
      <c r="D80" s="53">
        <v>305693.6</v>
      </c>
      <c r="E80" s="53">
        <v>125251</v>
      </c>
      <c r="F80" s="54">
        <f t="shared" si="3"/>
        <v>0.4097272563115486</v>
      </c>
    </row>
    <row r="81" spans="1:6" ht="12.75">
      <c r="A81" s="10"/>
      <c r="B81" s="52" t="s">
        <v>116</v>
      </c>
      <c r="C81" s="51" t="s">
        <v>96</v>
      </c>
      <c r="D81" s="53">
        <v>302249.3</v>
      </c>
      <c r="E81" s="53">
        <v>116600.1</v>
      </c>
      <c r="F81" s="54">
        <f t="shared" si="3"/>
        <v>0.38577459071038384</v>
      </c>
    </row>
    <row r="82" spans="1:6" ht="12.75">
      <c r="A82" s="10"/>
      <c r="B82" s="52" t="s">
        <v>169</v>
      </c>
      <c r="C82" s="51" t="s">
        <v>170</v>
      </c>
      <c r="D82" s="53">
        <v>58456.9</v>
      </c>
      <c r="E82" s="53">
        <v>22872.2</v>
      </c>
      <c r="F82" s="54">
        <f t="shared" si="3"/>
        <v>0.39126604387163877</v>
      </c>
    </row>
    <row r="83" spans="1:6" ht="12.75">
      <c r="A83" s="10"/>
      <c r="B83" s="52" t="s">
        <v>117</v>
      </c>
      <c r="C83" s="51" t="s">
        <v>118</v>
      </c>
      <c r="D83" s="53">
        <v>30701.4</v>
      </c>
      <c r="E83" s="53">
        <v>6423.5</v>
      </c>
      <c r="F83" s="54">
        <f t="shared" si="3"/>
        <v>0.2092249864827011</v>
      </c>
    </row>
    <row r="84" spans="1:6" ht="12.75">
      <c r="A84" s="10"/>
      <c r="B84" s="52" t="s">
        <v>44</v>
      </c>
      <c r="C84" s="51" t="s">
        <v>97</v>
      </c>
      <c r="D84" s="53">
        <v>42811.7</v>
      </c>
      <c r="E84" s="53">
        <v>15978.2</v>
      </c>
      <c r="F84" s="54">
        <f t="shared" si="3"/>
        <v>0.3732204047024529</v>
      </c>
    </row>
    <row r="85" spans="1:6" ht="12.75">
      <c r="A85" s="10"/>
      <c r="B85" s="60" t="s">
        <v>37</v>
      </c>
      <c r="C85" s="44" t="s">
        <v>150</v>
      </c>
      <c r="D85" s="61">
        <f>+D86+D87</f>
        <v>75027.6</v>
      </c>
      <c r="E85" s="61">
        <f>+E86+E87</f>
        <v>21762.5</v>
      </c>
      <c r="F85" s="62">
        <f t="shared" si="3"/>
        <v>0.29005992461440855</v>
      </c>
    </row>
    <row r="86" spans="1:6" ht="12.75">
      <c r="A86" s="10"/>
      <c r="B86" s="52" t="s">
        <v>119</v>
      </c>
      <c r="C86" s="51" t="s">
        <v>98</v>
      </c>
      <c r="D86" s="53">
        <v>53501.4</v>
      </c>
      <c r="E86" s="53">
        <v>13735.6</v>
      </c>
      <c r="F86" s="54">
        <f t="shared" si="3"/>
        <v>0.25673346865689495</v>
      </c>
    </row>
    <row r="87" spans="1:6" ht="13.5" customHeight="1">
      <c r="A87" s="10"/>
      <c r="B87" s="52" t="s">
        <v>133</v>
      </c>
      <c r="C87" s="51" t="s">
        <v>120</v>
      </c>
      <c r="D87" s="53">
        <v>21526.2</v>
      </c>
      <c r="E87" s="53">
        <v>8026.9</v>
      </c>
      <c r="F87" s="54">
        <f t="shared" si="3"/>
        <v>0.3728897808252269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0</v>
      </c>
      <c r="F88" s="46">
        <f t="shared" si="3"/>
        <v>0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0</v>
      </c>
      <c r="F89" s="54">
        <f t="shared" si="3"/>
        <v>0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88656.30000000002</v>
      </c>
      <c r="E90" s="59">
        <f>+E91+E92+E93+E94+E95</f>
        <v>29627.4</v>
      </c>
      <c r="F90" s="46">
        <f t="shared" si="3"/>
        <v>0.33418268075703583</v>
      </c>
    </row>
    <row r="91" spans="1:6" ht="12.75">
      <c r="A91" s="10"/>
      <c r="B91" s="52" t="s">
        <v>123</v>
      </c>
      <c r="C91" s="51" t="s">
        <v>99</v>
      </c>
      <c r="D91" s="53">
        <v>900</v>
      </c>
      <c r="E91" s="53">
        <v>270.8</v>
      </c>
      <c r="F91" s="54">
        <f t="shared" si="3"/>
        <v>0.30088888888888893</v>
      </c>
    </row>
    <row r="92" spans="1:6" ht="12.75">
      <c r="A92" s="10"/>
      <c r="B92" s="52" t="s">
        <v>124</v>
      </c>
      <c r="C92" s="51" t="s">
        <v>100</v>
      </c>
      <c r="D92" s="53">
        <v>53983</v>
      </c>
      <c r="E92" s="53">
        <v>19150</v>
      </c>
      <c r="F92" s="54">
        <f t="shared" si="3"/>
        <v>0.35474130744864124</v>
      </c>
    </row>
    <row r="93" spans="1:6" ht="12.75">
      <c r="A93" s="10"/>
      <c r="B93" s="52" t="s">
        <v>125</v>
      </c>
      <c r="C93" s="51" t="s">
        <v>101</v>
      </c>
      <c r="D93" s="53">
        <v>1847.3</v>
      </c>
      <c r="E93" s="53">
        <v>228</v>
      </c>
      <c r="F93" s="54">
        <f t="shared" si="3"/>
        <v>0.12342337465490175</v>
      </c>
    </row>
    <row r="94" spans="1:6" ht="12.75">
      <c r="A94" s="10"/>
      <c r="B94" s="52" t="s">
        <v>126</v>
      </c>
      <c r="C94" s="51" t="s">
        <v>102</v>
      </c>
      <c r="D94" s="53">
        <v>11927.1</v>
      </c>
      <c r="E94" s="53">
        <v>2996.7</v>
      </c>
      <c r="F94" s="54">
        <f t="shared" si="3"/>
        <v>0.2512513519631763</v>
      </c>
    </row>
    <row r="95" spans="1:6" ht="12.75">
      <c r="A95" s="10"/>
      <c r="B95" s="52" t="s">
        <v>45</v>
      </c>
      <c r="C95" s="51" t="s">
        <v>127</v>
      </c>
      <c r="D95" s="53">
        <v>19998.9</v>
      </c>
      <c r="E95" s="53">
        <v>6981.9</v>
      </c>
      <c r="F95" s="54">
        <f t="shared" si="3"/>
        <v>0.3491142012810704</v>
      </c>
    </row>
    <row r="96" spans="1:6" ht="12.75">
      <c r="A96" s="10"/>
      <c r="B96" s="67" t="s">
        <v>136</v>
      </c>
      <c r="C96" s="44" t="s">
        <v>137</v>
      </c>
      <c r="D96" s="68">
        <f>+D99+D98+D97</f>
        <v>78274.3</v>
      </c>
      <c r="E96" s="68">
        <f>+E99+E98+E97</f>
        <v>23641.699999999997</v>
      </c>
      <c r="F96" s="46">
        <f t="shared" si="3"/>
        <v>0.3020365560599072</v>
      </c>
    </row>
    <row r="97" spans="1:6" ht="12.75">
      <c r="A97" s="10"/>
      <c r="B97" s="52" t="s">
        <v>144</v>
      </c>
      <c r="C97" s="51" t="s">
        <v>145</v>
      </c>
      <c r="D97" s="66">
        <v>36188</v>
      </c>
      <c r="E97" s="66">
        <v>10136.4</v>
      </c>
      <c r="F97" s="54">
        <f t="shared" si="3"/>
        <v>0.28010390184591577</v>
      </c>
    </row>
    <row r="98" spans="1:6" ht="12.75">
      <c r="A98" s="10"/>
      <c r="B98" s="52" t="s">
        <v>173</v>
      </c>
      <c r="C98" s="51" t="s">
        <v>174</v>
      </c>
      <c r="D98" s="66">
        <v>3581.4</v>
      </c>
      <c r="E98" s="66">
        <v>1121</v>
      </c>
      <c r="F98" s="54">
        <f>E98/D98</f>
        <v>0.3130060870050818</v>
      </c>
    </row>
    <row r="99" spans="1:6" ht="12.75">
      <c r="A99" s="10"/>
      <c r="B99" s="52" t="s">
        <v>138</v>
      </c>
      <c r="C99" s="51" t="s">
        <v>139</v>
      </c>
      <c r="D99" s="66">
        <v>38504.9</v>
      </c>
      <c r="E99" s="66">
        <v>12384.3</v>
      </c>
      <c r="F99" s="54">
        <f>E99/D99</f>
        <v>0.32162919524528044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1286322.3</v>
      </c>
      <c r="E102" s="70">
        <f>+E90+E88+E85+E79+E74+E69+E66+E64+E55+E100+E96</f>
        <v>415301.8</v>
      </c>
      <c r="F102" s="71">
        <f>E102/D102</f>
        <v>0.3228598306971744</v>
      </c>
    </row>
    <row r="103" spans="1:6" ht="13.5" thickBot="1">
      <c r="A103" s="72"/>
      <c r="B103" s="73"/>
      <c r="C103" s="74" t="s">
        <v>104</v>
      </c>
      <c r="D103" s="75">
        <f>+D53-D102</f>
        <v>-263.69999999995343</v>
      </c>
      <c r="E103" s="75">
        <f>+E53-E102</f>
        <v>28386.50000000006</v>
      </c>
      <c r="F103" s="76"/>
    </row>
    <row r="104" spans="2:5" ht="12.75">
      <c r="B104" s="78"/>
      <c r="C104" s="78"/>
      <c r="D104" s="78"/>
      <c r="E104" s="78"/>
    </row>
    <row r="106" spans="2:6" ht="12.75">
      <c r="B106" s="78" t="s">
        <v>177</v>
      </c>
      <c r="C106" s="78"/>
      <c r="D106" s="78"/>
      <c r="E106" s="78"/>
      <c r="F106" s="78"/>
    </row>
    <row r="107" spans="2:6" ht="12.75">
      <c r="B107" s="77"/>
      <c r="C107" s="77"/>
      <c r="D107" s="77"/>
      <c r="E107" s="77"/>
      <c r="F107" s="77"/>
    </row>
    <row r="108" spans="2:6" ht="12.75">
      <c r="B108" s="77"/>
      <c r="C108" s="77"/>
      <c r="D108" s="77"/>
      <c r="E108" s="77"/>
      <c r="F108" s="77"/>
    </row>
    <row r="109" spans="2:6" ht="12.75">
      <c r="B109" s="77"/>
      <c r="C109" s="77"/>
      <c r="D109" s="77"/>
      <c r="E109" s="77"/>
      <c r="F109" s="77"/>
    </row>
    <row r="110" spans="2:6" ht="12.75">
      <c r="B110" s="77"/>
      <c r="C110" s="77"/>
      <c r="D110" s="77"/>
      <c r="E110" s="77"/>
      <c r="F110" s="77"/>
    </row>
    <row r="111" spans="2:6" ht="12.75">
      <c r="B111" s="77"/>
      <c r="C111" s="77"/>
      <c r="D111" s="77"/>
      <c r="E111" s="77"/>
      <c r="F111" s="77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</sheetData>
  <sheetProtection/>
  <mergeCells count="14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6:F106"/>
    <mergeCell ref="B107:F107"/>
    <mergeCell ref="B108:F108"/>
    <mergeCell ref="B109:F10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2019-05-15T09:14:36Z</cp:lastPrinted>
  <dcterms:created xsi:type="dcterms:W3CDTF">2000-04-20T02:38:47Z</dcterms:created>
  <dcterms:modified xsi:type="dcterms:W3CDTF">2019-06-13T08:53:24Z</dcterms:modified>
  <cp:category/>
  <cp:version/>
  <cp:contentType/>
  <cp:contentStatus/>
</cp:coreProperties>
</file>