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<sst xmlns="http://schemas.openxmlformats.org/spreadsheetml/2006/main" count="183" uniqueCount="180">
  <si>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</si>
  <si>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</si>
  <si>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</si>
  <si>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</si>
  <si>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</si>
  <si>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</si>
  <si>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</si>
  <si>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</si>
  <si>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</si>
  <si>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</si>
  <si>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</si>
  <si>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</si>
  <si>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</si>
  <si>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</si>
  <si>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</si>
  <si>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</si>
  <si>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</si>
  <si>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</si>
  <si>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</si>
  <si>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</si>
  <si>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</si>
  <si>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</si>
  <si>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</si>
  <si>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</si>
  <si>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</si>
  <si>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</si>
  <si>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</si>
  <si>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</si>
  <si>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</si>
  <si>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</si>
  <si>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</si>
  <si>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</si>
  <si>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</si>
  <si>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</si>
  <si>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</si>
  <si>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</si>
  <si>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</si>
  <si>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</si>
  <si>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</si>
  <si>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</si>
  <si>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</si>
  <si>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</si>
  <si>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</si>
  <si>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</si>
  <si>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</si>
  <si>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</si>
  <si>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</si>
  <si>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</si>
  <si>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</si>
  <si>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</si>
  <si>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</si>
  <si>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</si>
  <si>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</si>
  <si>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</si>
  <si>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</si>
  <si>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</si>
  <si>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</si>
  <si>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</si>
  <si>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</si>
  <si>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</si>
  <si>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</si>
  <si>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</si>
  <si>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</si>
  <si>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</si>
  <si>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</si>
  <si>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</si>
  <si>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</si>
  <si>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</si>
  <si>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</si>
  <si>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</si>
  <si>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</si>
  <si>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</si>
  <si>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</si>
  <si>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</si>
  <si>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</si>
  <si>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</si>
  <si>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</si>
  <si>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</si>
  <si>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</si>
  <si>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</si>
  <si>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</si>
  <si>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</si>
  <si>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</si>
  <si>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</si>
  <si>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</si>
  <si>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</si>
  <si>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</si>
  <si>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</si>
  <si>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</si>
  <si>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</si>
  <si>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</si>
  <si>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</si>
  <si>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</si>
  <si>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</si>
  <si>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</si>
  <si>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</si>
  <si>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</si>
  <si>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</si>
  <si>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</si>
  <si>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</si>
  <si>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</si>
  <si>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</si>
  <si>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</si>
  <si>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</si>
  <si>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</si>
  <si>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</si>
  <si>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</si>
  <si>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</si>
  <si>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</si>
  <si>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</si>
  <si>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</si>
  <si>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</si>
  <si>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</si>
  <si>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</si>
  <si>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</si>
  <si>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</si>
  <si>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</si>
  <si>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</si>
  <si>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</si>
  <si>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</si>
  <si>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</si>
  <si>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</si>
  <si>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</si>
  <si>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</si>
  <si>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</si>
  <si>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</si>
  <si>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</si>
  <si>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</si>
  <si>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</si>
  <si>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</si>
  <si>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</si>
  <si>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</si>
  <si>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</si>
  <si>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</si>
  <si>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</si>
  <si>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</si>
  <si>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</si>
  <si>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</si>
  <si>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</si>
  <si>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</si>
  <si>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</si>
  <si>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</si>
  <si>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</si>
  <si>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</si>
  <si>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</si>
  <si>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</si>
  <si>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</si>
  <si>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</si>
  <si>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</si>
  <si>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</si>
  <si>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</si>
  <si>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</si>
  <si>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</si>
  <si>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</si>
  <si>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</si>
  <si>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</si>
  <si>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</si>
  <si>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</si>
  <si>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</si>
  <si>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</si>
  <si>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</si>
  <si>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</si>
  <si>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</si>
  <si>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</si>
  <si>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</si>
  <si>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</si>
  <si>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</si>
  <si>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</si>
  <si>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</si>
  <si>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</si>
  <si>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</si>
  <si>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</si>
  <si>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</si>
  <si>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</si>
  <si>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</si>
  <si>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</si>
  <si>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</si>
  <si>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</si>
  <si>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</si>
  <si>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01.01.2019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</si>
</sst>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1">
      <selection activeCell="E66" sqref="E6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179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175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194676.50000000003</v>
      </c>
      <c r="E15" s="13">
        <f>E16++E19+E20+E22+E25+E32+E33+E40+E42+E44+E47+E48</f>
        <v>202435.69999999998</v>
      </c>
      <c r="F15" s="14">
        <f aca="true" t="shared" si="0" ref="F15:F46">E15/D15</f>
        <v>1.0398568907906192</v>
      </c>
    </row>
    <row r="16" spans="1:6" ht="12.75">
      <c r="A16" s="10"/>
      <c r="B16" s="15" t="s">
        <v>161</v>
      </c>
      <c r="C16" s="16" t="s">
        <v>158</v>
      </c>
      <c r="D16" s="17">
        <v>109428</v>
      </c>
      <c r="E16" s="17">
        <v>110809.5</v>
      </c>
      <c r="F16" s="18">
        <f t="shared" si="0"/>
        <v>1.0126247395547758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1673.7</v>
      </c>
      <c r="F19" s="18">
        <f t="shared" si="0"/>
        <v>1.0810618783102959</v>
      </c>
    </row>
    <row r="20" spans="1:6" ht="12.75">
      <c r="A20" s="10"/>
      <c r="B20" s="20" t="s">
        <v>159</v>
      </c>
      <c r="C20" s="16" t="s">
        <v>10</v>
      </c>
      <c r="D20" s="17">
        <v>23070.7</v>
      </c>
      <c r="E20" s="17">
        <v>23411.3</v>
      </c>
      <c r="F20" s="18">
        <f t="shared" si="0"/>
        <v>1.0147633145071453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25060.1</v>
      </c>
      <c r="E22" s="17">
        <v>24973.9</v>
      </c>
      <c r="F22" s="18">
        <f t="shared" si="0"/>
        <v>0.9965602691130523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11596.4</v>
      </c>
      <c r="E25" s="17">
        <v>11820.4</v>
      </c>
      <c r="F25" s="18">
        <f t="shared" si="0"/>
        <v>1.0193163395536546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19027.8</v>
      </c>
      <c r="E33" s="17">
        <v>19886.8</v>
      </c>
      <c r="F33" s="18">
        <f t="shared" si="0"/>
        <v>1.0451444728239734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190.2</v>
      </c>
      <c r="E40" s="17">
        <v>227.3</v>
      </c>
      <c r="F40" s="18">
        <f t="shared" si="0"/>
        <v>1.1950578338590958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355</v>
      </c>
      <c r="E42" s="33">
        <v>362.9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695.2</v>
      </c>
      <c r="E44" s="17">
        <v>4750.6</v>
      </c>
      <c r="F44" s="18">
        <f t="shared" si="0"/>
        <v>6.833429228998849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3704.9</v>
      </c>
      <c r="E47" s="17">
        <v>4516.7</v>
      </c>
      <c r="F47" s="18">
        <f aca="true" t="shared" si="1" ref="F47:F53">E47/D47</f>
        <v>1.2191152257820723</v>
      </c>
    </row>
    <row r="48" spans="1:6" ht="13.5" customHeight="1">
      <c r="A48" s="10"/>
      <c r="B48" s="19" t="s">
        <v>48</v>
      </c>
      <c r="C48" s="16" t="s">
        <v>82</v>
      </c>
      <c r="D48" s="17">
        <v>0</v>
      </c>
      <c r="E48" s="17">
        <v>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1019987.7</v>
      </c>
      <c r="E49" s="36">
        <v>990546.6</v>
      </c>
      <c r="F49" s="14">
        <f t="shared" si="1"/>
        <v>0.9711358284026367</v>
      </c>
    </row>
    <row r="50" spans="1:6" ht="12.75">
      <c r="A50" s="10"/>
      <c r="B50" s="34" t="s">
        <v>176</v>
      </c>
      <c r="C50" s="35" t="s">
        <v>177</v>
      </c>
      <c r="D50" s="36">
        <v>2200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413.4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-137.9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1217277.5999999999</v>
      </c>
      <c r="E53" s="36">
        <f>E15+E49+E50+E51+E52</f>
        <v>1195457.8</v>
      </c>
      <c r="F53" s="14">
        <f t="shared" si="1"/>
        <v>0.9820749186545453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59620.4</v>
      </c>
      <c r="E55" s="45">
        <f>+E56+E57+E58+E59+E60+E61+E62+E63</f>
        <v>58350.8</v>
      </c>
      <c r="F55" s="46">
        <f aca="true" t="shared" si="2" ref="F55:F60">E55/D55</f>
        <v>0.9787052753755426</v>
      </c>
    </row>
    <row r="56" spans="1:6" ht="25.5">
      <c r="A56" s="10"/>
      <c r="B56" s="47" t="s">
        <v>110</v>
      </c>
      <c r="C56" s="48" t="s">
        <v>155</v>
      </c>
      <c r="D56" s="49">
        <v>1250.3</v>
      </c>
      <c r="E56" s="49">
        <v>1250.3</v>
      </c>
      <c r="F56" s="50">
        <f t="shared" si="2"/>
        <v>1</v>
      </c>
    </row>
    <row r="57" spans="1:6" ht="26.25" customHeight="1">
      <c r="A57" s="10"/>
      <c r="B57" s="47" t="s">
        <v>105</v>
      </c>
      <c r="C57" s="51" t="s">
        <v>152</v>
      </c>
      <c r="D57" s="49">
        <v>4129.5</v>
      </c>
      <c r="E57" s="49">
        <v>3969.2</v>
      </c>
      <c r="F57" s="50">
        <f t="shared" si="2"/>
        <v>0.9611817411308875</v>
      </c>
    </row>
    <row r="58" spans="1:6" ht="38.25">
      <c r="A58" s="10"/>
      <c r="B58" s="52" t="s">
        <v>42</v>
      </c>
      <c r="C58" s="51" t="s">
        <v>111</v>
      </c>
      <c r="D58" s="53">
        <v>25898.2</v>
      </c>
      <c r="E58" s="53">
        <v>25500.9</v>
      </c>
      <c r="F58" s="54">
        <f t="shared" si="2"/>
        <v>0.9846591655018496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97.9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10142.5</v>
      </c>
      <c r="E60" s="49">
        <v>9921.6</v>
      </c>
      <c r="F60" s="50">
        <f t="shared" si="2"/>
        <v>0.9782203598718265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18069.1</v>
      </c>
      <c r="E63" s="53">
        <v>17610.9</v>
      </c>
      <c r="F63" s="54">
        <f aca="true" t="shared" si="3" ref="F63:F97">E63/D63</f>
        <v>0.9746417917881911</v>
      </c>
    </row>
    <row r="64" spans="1:6" ht="12.75">
      <c r="A64" s="10"/>
      <c r="B64" s="58" t="s">
        <v>68</v>
      </c>
      <c r="C64" s="44" t="s">
        <v>69</v>
      </c>
      <c r="D64" s="59">
        <f>+D65</f>
        <v>752.2</v>
      </c>
      <c r="E64" s="59">
        <f>+E65</f>
        <v>685.2</v>
      </c>
      <c r="F64" s="46">
        <f t="shared" si="3"/>
        <v>0.9109279446955597</v>
      </c>
    </row>
    <row r="65" spans="1:6" ht="12.75">
      <c r="A65" s="10"/>
      <c r="B65" s="52" t="s">
        <v>77</v>
      </c>
      <c r="C65" s="51" t="s">
        <v>89</v>
      </c>
      <c r="D65" s="53">
        <v>752.2</v>
      </c>
      <c r="E65" s="53">
        <v>685.2</v>
      </c>
      <c r="F65" s="54">
        <f t="shared" si="3"/>
        <v>0.9109279446955597</v>
      </c>
    </row>
    <row r="66" spans="1:6" ht="12.75">
      <c r="A66" s="10"/>
      <c r="B66" s="60" t="s">
        <v>30</v>
      </c>
      <c r="C66" s="44" t="s">
        <v>151</v>
      </c>
      <c r="D66" s="61">
        <f>+D67+D68</f>
        <v>3553</v>
      </c>
      <c r="E66" s="61">
        <f>+E67+E68</f>
        <v>3360.1000000000004</v>
      </c>
      <c r="F66" s="62">
        <f t="shared" si="3"/>
        <v>0.9457078525189981</v>
      </c>
    </row>
    <row r="67" spans="1:6" ht="25.5">
      <c r="A67" s="10"/>
      <c r="B67" s="52" t="s">
        <v>130</v>
      </c>
      <c r="C67" s="51" t="s">
        <v>129</v>
      </c>
      <c r="D67" s="53">
        <v>1662.3</v>
      </c>
      <c r="E67" s="53">
        <v>1661.2</v>
      </c>
      <c r="F67" s="54">
        <f t="shared" si="3"/>
        <v>0.9993382662575949</v>
      </c>
    </row>
    <row r="68" spans="1:6" ht="12.75">
      <c r="A68" s="10"/>
      <c r="B68" s="52" t="s">
        <v>112</v>
      </c>
      <c r="C68" s="51" t="s">
        <v>90</v>
      </c>
      <c r="D68" s="53">
        <v>1890.7</v>
      </c>
      <c r="E68" s="53">
        <v>1698.9</v>
      </c>
      <c r="F68" s="54">
        <f t="shared" si="3"/>
        <v>0.8985560903369123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58494.4</v>
      </c>
      <c r="E69" s="59">
        <f>+E70+E71+E73+E72</f>
        <v>58380</v>
      </c>
      <c r="F69" s="46">
        <f t="shared" si="3"/>
        <v>0.9980442572280424</v>
      </c>
    </row>
    <row r="70" spans="1:6" ht="12.75">
      <c r="A70" s="10">
        <v>80</v>
      </c>
      <c r="B70" s="64" t="s">
        <v>113</v>
      </c>
      <c r="C70" s="51" t="s">
        <v>91</v>
      </c>
      <c r="D70" s="53">
        <v>201.2</v>
      </c>
      <c r="E70" s="53">
        <v>201.2</v>
      </c>
      <c r="F70" s="54">
        <f t="shared" si="3"/>
        <v>1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16995</v>
      </c>
      <c r="F71" s="54">
        <f t="shared" si="3"/>
        <v>1</v>
      </c>
    </row>
    <row r="72" spans="1:6" ht="12.75">
      <c r="A72" s="10"/>
      <c r="B72" s="64" t="s">
        <v>146</v>
      </c>
      <c r="C72" s="51" t="s">
        <v>147</v>
      </c>
      <c r="D72" s="53">
        <v>36346.8</v>
      </c>
      <c r="E72" s="53">
        <v>36346.8</v>
      </c>
      <c r="F72" s="54">
        <f t="shared" si="3"/>
        <v>1</v>
      </c>
    </row>
    <row r="73" spans="1:6" ht="18" customHeight="1">
      <c r="A73" s="10"/>
      <c r="B73" s="52" t="s">
        <v>78</v>
      </c>
      <c r="C73" s="51" t="s">
        <v>43</v>
      </c>
      <c r="D73" s="53">
        <v>4951.4</v>
      </c>
      <c r="E73" s="53">
        <v>4837</v>
      </c>
      <c r="F73" s="54">
        <f t="shared" si="3"/>
        <v>0.9768954235165812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107062.2</v>
      </c>
      <c r="E74" s="59">
        <f>+E75+E76+E77+E78</f>
        <v>78277</v>
      </c>
      <c r="F74" s="46">
        <f t="shared" si="3"/>
        <v>0.7311357323126183</v>
      </c>
    </row>
    <row r="75" spans="1:6" ht="12.75">
      <c r="A75" s="10"/>
      <c r="B75" s="52" t="s">
        <v>34</v>
      </c>
      <c r="C75" s="51" t="s">
        <v>93</v>
      </c>
      <c r="D75" s="53">
        <v>4977.8</v>
      </c>
      <c r="E75" s="53">
        <v>4746.5</v>
      </c>
      <c r="F75" s="54">
        <f t="shared" si="3"/>
        <v>0.9535336895817429</v>
      </c>
    </row>
    <row r="76" spans="1:6" ht="12.75">
      <c r="A76" s="10"/>
      <c r="B76" s="52" t="s">
        <v>35</v>
      </c>
      <c r="C76" s="51" t="s">
        <v>94</v>
      </c>
      <c r="D76" s="53">
        <v>47653.6</v>
      </c>
      <c r="E76" s="53">
        <v>20490.8</v>
      </c>
      <c r="F76" s="54">
        <f t="shared" si="3"/>
        <v>0.4299947957761848</v>
      </c>
    </row>
    <row r="77" spans="1:6" ht="12.75">
      <c r="A77" s="10"/>
      <c r="B77" s="52" t="s">
        <v>131</v>
      </c>
      <c r="C77" s="51" t="s">
        <v>132</v>
      </c>
      <c r="D77" s="66">
        <v>35135</v>
      </c>
      <c r="E77" s="53">
        <v>34193.6</v>
      </c>
      <c r="F77" s="54">
        <f t="shared" si="3"/>
        <v>0.9732062046392486</v>
      </c>
    </row>
    <row r="78" spans="1:6" ht="14.25" customHeight="1">
      <c r="A78" s="10"/>
      <c r="B78" s="52" t="s">
        <v>79</v>
      </c>
      <c r="C78" s="51" t="s">
        <v>114</v>
      </c>
      <c r="D78" s="53">
        <v>19295.8</v>
      </c>
      <c r="E78" s="53">
        <v>18846.1</v>
      </c>
      <c r="F78" s="54">
        <f t="shared" si="3"/>
        <v>0.9766944101825268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749364.6000000001</v>
      </c>
      <c r="E79" s="59">
        <f>+E80+E81+E82+E83+E84</f>
        <v>744341.8999999999</v>
      </c>
      <c r="F79" s="54">
        <f t="shared" si="3"/>
        <v>0.9932973882139613</v>
      </c>
    </row>
    <row r="80" spans="1:6" ht="12.75">
      <c r="A80" s="10"/>
      <c r="B80" s="52" t="s">
        <v>115</v>
      </c>
      <c r="C80" s="51" t="s">
        <v>95</v>
      </c>
      <c r="D80" s="53">
        <v>298350.5</v>
      </c>
      <c r="E80" s="53">
        <v>296623.1</v>
      </c>
      <c r="F80" s="54">
        <f t="shared" si="3"/>
        <v>0.9942101655603056</v>
      </c>
    </row>
    <row r="81" spans="1:6" ht="12.75">
      <c r="A81" s="10"/>
      <c r="B81" s="52" t="s">
        <v>116</v>
      </c>
      <c r="C81" s="51" t="s">
        <v>96</v>
      </c>
      <c r="D81" s="53">
        <v>310318</v>
      </c>
      <c r="E81" s="53">
        <v>309036.1</v>
      </c>
      <c r="F81" s="54">
        <f t="shared" si="3"/>
        <v>0.9958690762379236</v>
      </c>
    </row>
    <row r="82" spans="1:6" ht="12.75">
      <c r="A82" s="10"/>
      <c r="B82" s="52" t="s">
        <v>169</v>
      </c>
      <c r="C82" s="51" t="s">
        <v>170</v>
      </c>
      <c r="D82" s="53">
        <v>50952.3</v>
      </c>
      <c r="E82" s="53">
        <v>50044.7</v>
      </c>
      <c r="F82" s="54">
        <f t="shared" si="3"/>
        <v>0.9821872614190134</v>
      </c>
    </row>
    <row r="83" spans="1:6" ht="12.75">
      <c r="A83" s="10"/>
      <c r="B83" s="52" t="s">
        <v>117</v>
      </c>
      <c r="C83" s="51" t="s">
        <v>118</v>
      </c>
      <c r="D83" s="53">
        <v>49296.4</v>
      </c>
      <c r="E83" s="53">
        <v>48608.7</v>
      </c>
      <c r="F83" s="54">
        <f t="shared" si="3"/>
        <v>0.9860496912553451</v>
      </c>
    </row>
    <row r="84" spans="1:6" ht="12.75">
      <c r="A84" s="10"/>
      <c r="B84" s="52" t="s">
        <v>44</v>
      </c>
      <c r="C84" s="51" t="s">
        <v>97</v>
      </c>
      <c r="D84" s="53">
        <v>40447.4</v>
      </c>
      <c r="E84" s="53">
        <v>40029.3</v>
      </c>
      <c r="F84" s="54">
        <f t="shared" si="3"/>
        <v>0.9896631180248916</v>
      </c>
    </row>
    <row r="85" spans="1:6" ht="12.75">
      <c r="A85" s="10"/>
      <c r="B85" s="60" t="s">
        <v>37</v>
      </c>
      <c r="C85" s="44" t="s">
        <v>150</v>
      </c>
      <c r="D85" s="61">
        <f>+D86+D87</f>
        <v>97204.6</v>
      </c>
      <c r="E85" s="61">
        <f>+E86+E87</f>
        <v>89725.8</v>
      </c>
      <c r="F85" s="62">
        <f t="shared" si="3"/>
        <v>0.9230612543027799</v>
      </c>
    </row>
    <row r="86" spans="1:6" ht="12.75">
      <c r="A86" s="10"/>
      <c r="B86" s="52" t="s">
        <v>119</v>
      </c>
      <c r="C86" s="51" t="s">
        <v>98</v>
      </c>
      <c r="D86" s="53">
        <v>75551</v>
      </c>
      <c r="E86" s="53">
        <v>69497.8</v>
      </c>
      <c r="F86" s="54">
        <f t="shared" si="3"/>
        <v>0.9198792868393536</v>
      </c>
    </row>
    <row r="87" spans="1:6" ht="13.5" customHeight="1">
      <c r="A87" s="10"/>
      <c r="B87" s="52" t="s">
        <v>133</v>
      </c>
      <c r="C87" s="51" t="s">
        <v>120</v>
      </c>
      <c r="D87" s="53">
        <v>21653.6</v>
      </c>
      <c r="E87" s="53">
        <v>20228</v>
      </c>
      <c r="F87" s="54">
        <f t="shared" si="3"/>
        <v>0.9341633723722614</v>
      </c>
    </row>
    <row r="88" spans="1:6" ht="12.75">
      <c r="A88" s="10"/>
      <c r="B88" s="65" t="s">
        <v>38</v>
      </c>
      <c r="C88" s="44" t="s">
        <v>121</v>
      </c>
      <c r="D88" s="59">
        <f>+D89</f>
        <v>80.6</v>
      </c>
      <c r="E88" s="59">
        <f>+E89</f>
        <v>80.6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80.6</v>
      </c>
      <c r="E89" s="53">
        <v>80.6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86168</v>
      </c>
      <c r="E90" s="59">
        <f>+E91+E92+E93+E94+E95</f>
        <v>85767.3</v>
      </c>
      <c r="F90" s="46">
        <f t="shared" si="3"/>
        <v>0.9953497818215579</v>
      </c>
    </row>
    <row r="91" spans="1:6" ht="12.75">
      <c r="A91" s="10"/>
      <c r="B91" s="52" t="s">
        <v>123</v>
      </c>
      <c r="C91" s="51" t="s">
        <v>99</v>
      </c>
      <c r="D91" s="53">
        <v>697.7</v>
      </c>
      <c r="E91" s="53">
        <v>697.7</v>
      </c>
      <c r="F91" s="54">
        <f t="shared" si="3"/>
        <v>1</v>
      </c>
    </row>
    <row r="92" spans="1:6" ht="12.75">
      <c r="A92" s="10"/>
      <c r="B92" s="52" t="s">
        <v>124</v>
      </c>
      <c r="C92" s="51" t="s">
        <v>100</v>
      </c>
      <c r="D92" s="53">
        <v>53267.9</v>
      </c>
      <c r="E92" s="53">
        <v>53267.9</v>
      </c>
      <c r="F92" s="54">
        <f t="shared" si="3"/>
        <v>1</v>
      </c>
    </row>
    <row r="93" spans="1:6" ht="12.75">
      <c r="A93" s="10"/>
      <c r="B93" s="52" t="s">
        <v>125</v>
      </c>
      <c r="C93" s="51" t="s">
        <v>101</v>
      </c>
      <c r="D93" s="53">
        <v>2131.3</v>
      </c>
      <c r="E93" s="53">
        <v>2125.6</v>
      </c>
      <c r="F93" s="54">
        <f t="shared" si="3"/>
        <v>0.9973255759395673</v>
      </c>
    </row>
    <row r="94" spans="1:6" ht="12.75">
      <c r="A94" s="10"/>
      <c r="B94" s="52" t="s">
        <v>126</v>
      </c>
      <c r="C94" s="51" t="s">
        <v>102</v>
      </c>
      <c r="D94" s="53">
        <v>11693.2</v>
      </c>
      <c r="E94" s="53">
        <v>11327.6</v>
      </c>
      <c r="F94" s="54">
        <f t="shared" si="3"/>
        <v>0.9687339650395101</v>
      </c>
    </row>
    <row r="95" spans="1:6" ht="12.75">
      <c r="A95" s="10"/>
      <c r="B95" s="52" t="s">
        <v>45</v>
      </c>
      <c r="C95" s="51" t="s">
        <v>127</v>
      </c>
      <c r="D95" s="53">
        <v>18377.9</v>
      </c>
      <c r="E95" s="53">
        <v>18348.5</v>
      </c>
      <c r="F95" s="54">
        <f t="shared" si="3"/>
        <v>0.99840025247716</v>
      </c>
    </row>
    <row r="96" spans="1:6" ht="12.75">
      <c r="A96" s="10"/>
      <c r="B96" s="67" t="s">
        <v>136</v>
      </c>
      <c r="C96" s="44" t="s">
        <v>137</v>
      </c>
      <c r="D96" s="68">
        <f>+D99+D98+D97</f>
        <v>70260.6</v>
      </c>
      <c r="E96" s="68">
        <f>+E99+E98+E97</f>
        <v>69267</v>
      </c>
      <c r="F96" s="46">
        <f t="shared" si="3"/>
        <v>0.985858361585298</v>
      </c>
    </row>
    <row r="97" spans="1:6" ht="12.75">
      <c r="A97" s="10"/>
      <c r="B97" s="52" t="s">
        <v>144</v>
      </c>
      <c r="C97" s="51" t="s">
        <v>145</v>
      </c>
      <c r="D97" s="66">
        <v>28223.7</v>
      </c>
      <c r="E97" s="66">
        <v>28007.5</v>
      </c>
      <c r="F97" s="54">
        <f t="shared" si="3"/>
        <v>0.9923397711852096</v>
      </c>
    </row>
    <row r="98" spans="1:6" ht="12.75">
      <c r="A98" s="10"/>
      <c r="B98" s="52" t="s">
        <v>173</v>
      </c>
      <c r="C98" s="51" t="s">
        <v>174</v>
      </c>
      <c r="D98" s="66">
        <v>2706.5</v>
      </c>
      <c r="E98" s="66">
        <v>2701.3</v>
      </c>
      <c r="F98" s="54">
        <f>E98/D98</f>
        <v>0.9980786994273046</v>
      </c>
    </row>
    <row r="99" spans="1:6" ht="12.75">
      <c r="A99" s="10"/>
      <c r="B99" s="52" t="s">
        <v>138</v>
      </c>
      <c r="C99" s="51" t="s">
        <v>139</v>
      </c>
      <c r="D99" s="66">
        <v>39330.4</v>
      </c>
      <c r="E99" s="66">
        <v>38558.2</v>
      </c>
      <c r="F99" s="54">
        <f>E99/D99</f>
        <v>0.9803663324044504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1232560.5999999999</v>
      </c>
      <c r="E102" s="70">
        <f>+E90+E88+E85+E79+E74+E69+E66+E64+E55+E100+E96</f>
        <v>1188235.7</v>
      </c>
      <c r="F102" s="71">
        <f>E102/D102</f>
        <v>0.9640383604668201</v>
      </c>
    </row>
    <row r="103" spans="1:6" ht="13.5" thickBot="1">
      <c r="A103" s="72"/>
      <c r="B103" s="73"/>
      <c r="C103" s="74" t="s">
        <v>104</v>
      </c>
      <c r="D103" s="75">
        <f>+D53-D102</f>
        <v>-15283</v>
      </c>
      <c r="E103" s="75">
        <f>+E53-E102</f>
        <v>7222.100000000093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2019-01-29T02:13:57Z</cp:lastPrinted>
  <dcterms:created xsi:type="dcterms:W3CDTF">2000-04-20T02:38:47Z</dcterms:created>
  <dcterms:modified xsi:type="dcterms:W3CDTF">2019-01-29T02:17:31Z</dcterms:modified>
  <cp:category/>
  <cp:version/>
  <cp:contentType/>
  <cp:contentStatus/>
</cp:coreProperties>
</file>