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<sst xmlns="http://schemas.openxmlformats.org/spreadsheetml/2006/main" count="183" uniqueCount="180">
  <si>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</si>
  <si>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</si>
  <si>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</si>
  <si>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</si>
  <si>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</si>
  <si>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</si>
  <si>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</si>
  <si>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</si>
  <si>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</si>
  <si>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</si>
  <si>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</si>
  <si>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</si>
  <si>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</si>
  <si>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</si>
  <si>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</si>
  <si>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</si>
  <si>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</si>
  <si>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</si>
  <si>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</si>
  <si>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</si>
  <si>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</si>
  <si>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</si>
  <si>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</si>
  <si>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</si>
  <si>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</si>
  <si>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</si>
  <si>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</si>
  <si>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</si>
  <si>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</si>
  <si>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</si>
  <si>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</si>
  <si>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</si>
  <si>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</si>
  <si>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</si>
  <si>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</si>
  <si>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</si>
  <si>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</si>
  <si>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</si>
  <si>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</si>
  <si>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</si>
  <si>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</si>
  <si>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</si>
  <si>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</si>
  <si>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</si>
  <si>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</si>
  <si>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</si>
  <si>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</si>
  <si>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</si>
  <si>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</si>
  <si>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</si>
  <si>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</si>
  <si>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</si>
  <si>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</si>
  <si>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</si>
  <si>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</si>
  <si>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</si>
  <si>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</si>
  <si>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</si>
  <si>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</si>
  <si>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</si>
  <si>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</si>
  <si>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</si>
  <si>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</si>
  <si>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</si>
  <si>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</si>
  <si>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</si>
  <si>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</si>
  <si>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</si>
  <si>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</si>
  <si>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</si>
  <si>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</si>
  <si>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</si>
  <si>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</si>
  <si>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</si>
  <si>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</si>
  <si>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</si>
  <si>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</si>
  <si>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</si>
  <si>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</si>
  <si>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</si>
  <si>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</si>
  <si>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</si>
  <si>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</si>
  <si>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</si>
  <si>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</si>
  <si>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</si>
  <si>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</si>
  <si>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</si>
  <si>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</si>
  <si>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</si>
  <si>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</si>
  <si>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</si>
  <si>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</si>
  <si>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</si>
  <si>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</si>
  <si>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</si>
  <si>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</si>
  <si>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</si>
  <si>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</si>
  <si>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</si>
  <si>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</si>
  <si>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</si>
  <si>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</si>
  <si>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</si>
  <si>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</si>
  <si>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</si>
  <si>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</si>
  <si>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</si>
  <si>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</si>
  <si>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</si>
  <si>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</si>
  <si>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</si>
  <si>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</si>
  <si>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</si>
  <si>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</si>
  <si>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</si>
  <si>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</si>
  <si>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</si>
  <si>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</si>
  <si>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</si>
  <si>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</si>
  <si>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</si>
  <si>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</si>
  <si>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</si>
  <si>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</si>
  <si>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</si>
  <si>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</si>
  <si>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</si>
  <si>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</si>
  <si>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</si>
  <si>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</si>
  <si>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</si>
  <si>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</si>
  <si>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</si>
  <si>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</si>
  <si>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</si>
  <si>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</si>
  <si>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</si>
  <si>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</si>
  <si>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</si>
  <si>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</si>
  <si>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</si>
  <si>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</si>
  <si>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</si>
  <si>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</si>
  <si>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</si>
  <si>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</si>
  <si>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</si>
  <si>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</si>
  <si>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</si>
  <si>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</si>
  <si>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</si>
  <si>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</si>
  <si>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</si>
  <si>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</si>
  <si>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</si>
  <si>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</si>
  <si>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</si>
  <si>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</si>
  <si>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</si>
  <si>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</si>
  <si>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</si>
  <si>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</si>
  <si>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</si>
  <si>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</si>
  <si>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</si>
  <si>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</si>
  <si>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</si>
  <si>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</si>
  <si>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</si>
  <si>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</si>
  <si>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</si>
  <si>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</si>
  <si>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</si>
  <si>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</si>
  <si>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</si>
  <si>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</si>
  <si>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</si>
  <si>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</si>
  <si>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01.12.2018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</si>
</sst>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71">
      <selection activeCell="F102" sqref="F10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175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198968.8</v>
      </c>
      <c r="E15" s="13">
        <f>E16++E19+E20+E22+E25+E32+E33+E40+E42+E44+E47+E48</f>
        <v>170180.3</v>
      </c>
      <c r="F15" s="14">
        <f aca="true" t="shared" si="0" ref="F15:F46">E15/D15</f>
        <v>0.8553114860219291</v>
      </c>
    </row>
    <row r="16" spans="1:6" ht="12.75">
      <c r="A16" s="10"/>
      <c r="B16" s="15" t="s">
        <v>161</v>
      </c>
      <c r="C16" s="16" t="s">
        <v>158</v>
      </c>
      <c r="D16" s="17">
        <v>111054</v>
      </c>
      <c r="E16" s="17">
        <v>93182.1</v>
      </c>
      <c r="F16" s="18">
        <f t="shared" si="0"/>
        <v>0.8390701820735859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1522.7</v>
      </c>
      <c r="F19" s="18">
        <f t="shared" si="0"/>
        <v>0.9835292597855574</v>
      </c>
    </row>
    <row r="20" spans="1:6" ht="12.75">
      <c r="A20" s="10"/>
      <c r="B20" s="20" t="s">
        <v>159</v>
      </c>
      <c r="C20" s="16" t="s">
        <v>10</v>
      </c>
      <c r="D20" s="17">
        <v>23945.8</v>
      </c>
      <c r="E20" s="17">
        <v>22667.5</v>
      </c>
      <c r="F20" s="18">
        <f t="shared" si="0"/>
        <v>0.9466169432635368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19683.1</v>
      </c>
      <c r="F22" s="18">
        <f t="shared" si="0"/>
        <v>0.7442469845351078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12296.4</v>
      </c>
      <c r="E25" s="17">
        <v>10788.4</v>
      </c>
      <c r="F25" s="18">
        <f t="shared" si="0"/>
        <v>0.8773624800754692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18739.3</v>
      </c>
      <c r="E33" s="17">
        <v>17434.3</v>
      </c>
      <c r="F33" s="18">
        <f t="shared" si="0"/>
        <v>0.930360258921091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132.6</v>
      </c>
      <c r="E40" s="17">
        <v>190.6</v>
      </c>
      <c r="F40" s="18">
        <f t="shared" si="0"/>
        <v>1.4374057315233786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272.6</v>
      </c>
      <c r="E42" s="33">
        <v>355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791.2</v>
      </c>
      <c r="E44" s="17">
        <v>601.1</v>
      </c>
      <c r="F44" s="18">
        <f t="shared" si="0"/>
        <v>0.759732052578362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3704.9</v>
      </c>
      <c r="E47" s="17">
        <v>3755.4</v>
      </c>
      <c r="F47" s="18">
        <f aca="true" t="shared" si="1" ref="F47:F53">E47/D47</f>
        <v>1.0136305973170665</v>
      </c>
    </row>
    <row r="48" spans="1:6" ht="13.5" customHeight="1">
      <c r="A48" s="10"/>
      <c r="B48" s="19" t="s">
        <v>48</v>
      </c>
      <c r="C48" s="16" t="s">
        <v>82</v>
      </c>
      <c r="D48" s="17">
        <v>36.8</v>
      </c>
      <c r="E48" s="17">
        <v>0.1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1019352.7</v>
      </c>
      <c r="E49" s="36">
        <v>845123.2</v>
      </c>
      <c r="F49" s="14">
        <f t="shared" si="1"/>
        <v>0.8290782964522485</v>
      </c>
    </row>
    <row r="50" spans="1:6" ht="12.75">
      <c r="A50" s="10"/>
      <c r="B50" s="34" t="s">
        <v>176</v>
      </c>
      <c r="C50" s="35" t="s">
        <v>177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413.4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-131.9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1218734.9</v>
      </c>
      <c r="E53" s="36">
        <f>E15+E49+E50+E51+E52</f>
        <v>1017785</v>
      </c>
      <c r="F53" s="14">
        <f t="shared" si="1"/>
        <v>0.8351159878985989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62771</v>
      </c>
      <c r="E55" s="45">
        <f>+E56+E57+E58+E59+E60+E61+E62+E63</f>
        <v>48336.4</v>
      </c>
      <c r="F55" s="46">
        <f aca="true" t="shared" si="2" ref="F55:F60">E55/D55</f>
        <v>0.7700434914211977</v>
      </c>
    </row>
    <row r="56" spans="1:6" ht="25.5">
      <c r="A56" s="10"/>
      <c r="B56" s="47" t="s">
        <v>110</v>
      </c>
      <c r="C56" s="48" t="s">
        <v>155</v>
      </c>
      <c r="D56" s="49">
        <v>1250.3</v>
      </c>
      <c r="E56" s="49">
        <v>1054.1</v>
      </c>
      <c r="F56" s="50">
        <f t="shared" si="2"/>
        <v>0.8430776613612733</v>
      </c>
    </row>
    <row r="57" spans="1:6" ht="26.25" customHeight="1">
      <c r="A57" s="10"/>
      <c r="B57" s="47" t="s">
        <v>105</v>
      </c>
      <c r="C57" s="51" t="s">
        <v>152</v>
      </c>
      <c r="D57" s="49">
        <v>4952.5</v>
      </c>
      <c r="E57" s="49">
        <v>3189.3</v>
      </c>
      <c r="F57" s="50">
        <f t="shared" si="2"/>
        <v>0.6439777889954569</v>
      </c>
    </row>
    <row r="58" spans="1:6" ht="38.25">
      <c r="A58" s="10"/>
      <c r="B58" s="52" t="s">
        <v>42</v>
      </c>
      <c r="C58" s="51" t="s">
        <v>111</v>
      </c>
      <c r="D58" s="53">
        <v>25757.4</v>
      </c>
      <c r="E58" s="53">
        <v>20850.4</v>
      </c>
      <c r="F58" s="54">
        <f t="shared" si="2"/>
        <v>0.8094916412370814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11.4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10200.5</v>
      </c>
      <c r="E60" s="49">
        <v>8556.1</v>
      </c>
      <c r="F60" s="50">
        <f t="shared" si="2"/>
        <v>0.8387922160678398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19319.5</v>
      </c>
      <c r="E63" s="53">
        <v>14675.1</v>
      </c>
      <c r="F63" s="54">
        <f aca="true" t="shared" si="3" ref="F63:F97">E63/D63</f>
        <v>0.7596004037371568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594.5</v>
      </c>
      <c r="F64" s="46">
        <f t="shared" si="3"/>
        <v>0.7903483116192501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594.5</v>
      </c>
      <c r="F65" s="54">
        <f t="shared" si="3"/>
        <v>0.7903483116192501</v>
      </c>
    </row>
    <row r="66" spans="1:6" ht="12.75">
      <c r="A66" s="10"/>
      <c r="B66" s="60" t="s">
        <v>30</v>
      </c>
      <c r="C66" s="44" t="s">
        <v>151</v>
      </c>
      <c r="D66" s="61">
        <f>+D67+D68</f>
        <v>3480.8999999999996</v>
      </c>
      <c r="E66" s="61">
        <f>+E67+E68</f>
        <v>2699.7</v>
      </c>
      <c r="F66" s="62">
        <f t="shared" si="3"/>
        <v>0.7755752822545894</v>
      </c>
    </row>
    <row r="67" spans="1:6" ht="25.5">
      <c r="A67" s="10"/>
      <c r="B67" s="52" t="s">
        <v>130</v>
      </c>
      <c r="C67" s="51" t="s">
        <v>129</v>
      </c>
      <c r="D67" s="53">
        <v>1666.3</v>
      </c>
      <c r="E67" s="53">
        <v>1389.2</v>
      </c>
      <c r="F67" s="54">
        <f t="shared" si="3"/>
        <v>0.8337034147512453</v>
      </c>
    </row>
    <row r="68" spans="1:6" ht="12.75">
      <c r="A68" s="10"/>
      <c r="B68" s="52" t="s">
        <v>112</v>
      </c>
      <c r="C68" s="51" t="s">
        <v>90</v>
      </c>
      <c r="D68" s="53">
        <v>1814.6</v>
      </c>
      <c r="E68" s="53">
        <v>1310.5</v>
      </c>
      <c r="F68" s="54">
        <f t="shared" si="3"/>
        <v>0.7221977295271685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58799.1</v>
      </c>
      <c r="E69" s="59">
        <f>+E70+E71+E73+E72</f>
        <v>49731.5</v>
      </c>
      <c r="F69" s="46">
        <f t="shared" si="3"/>
        <v>0.845786755239451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201.2</v>
      </c>
      <c r="F70" s="54">
        <f t="shared" si="3"/>
        <v>0.8894783377541998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14153.3</v>
      </c>
      <c r="F71" s="54">
        <f t="shared" si="3"/>
        <v>0.8327919976463666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31111.5</v>
      </c>
      <c r="F72" s="54">
        <f t="shared" si="3"/>
        <v>0.8535952984558655</v>
      </c>
    </row>
    <row r="73" spans="1:6" ht="18" customHeight="1">
      <c r="A73" s="10"/>
      <c r="B73" s="52" t="s">
        <v>78</v>
      </c>
      <c r="C73" s="51" t="s">
        <v>43</v>
      </c>
      <c r="D73" s="53">
        <v>5130.3</v>
      </c>
      <c r="E73" s="53">
        <v>4265.5</v>
      </c>
      <c r="F73" s="54">
        <f t="shared" si="3"/>
        <v>0.831432859676822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107587</v>
      </c>
      <c r="E74" s="59">
        <f>+E75+E76+E77+E78</f>
        <v>68807.8</v>
      </c>
      <c r="F74" s="46">
        <f t="shared" si="3"/>
        <v>0.6395549648191696</v>
      </c>
    </row>
    <row r="75" spans="1:6" ht="12.75">
      <c r="A75" s="10"/>
      <c r="B75" s="52" t="s">
        <v>34</v>
      </c>
      <c r="C75" s="51" t="s">
        <v>93</v>
      </c>
      <c r="D75" s="53">
        <v>5224.2</v>
      </c>
      <c r="E75" s="53">
        <v>4243.2</v>
      </c>
      <c r="F75" s="54">
        <f t="shared" si="3"/>
        <v>0.8122200528310555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15995.8</v>
      </c>
      <c r="F76" s="54">
        <f t="shared" si="3"/>
        <v>0.3356682391256904</v>
      </c>
    </row>
    <row r="77" spans="1:6" ht="12.75">
      <c r="A77" s="10"/>
      <c r="B77" s="52" t="s">
        <v>131</v>
      </c>
      <c r="C77" s="51" t="s">
        <v>132</v>
      </c>
      <c r="D77" s="66">
        <v>34474.1</v>
      </c>
      <c r="E77" s="53">
        <v>32561.6</v>
      </c>
      <c r="F77" s="54">
        <f t="shared" si="3"/>
        <v>0.9445235698683939</v>
      </c>
    </row>
    <row r="78" spans="1:6" ht="14.25" customHeight="1">
      <c r="A78" s="10"/>
      <c r="B78" s="52" t="s">
        <v>79</v>
      </c>
      <c r="C78" s="51" t="s">
        <v>114</v>
      </c>
      <c r="D78" s="53">
        <v>20235.1</v>
      </c>
      <c r="E78" s="53">
        <v>16007.2</v>
      </c>
      <c r="F78" s="54">
        <f t="shared" si="3"/>
        <v>0.7910610770394019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747420.2999999999</v>
      </c>
      <c r="E79" s="59">
        <f>+E80+E81+E82+E83+E84</f>
        <v>601059.8999999999</v>
      </c>
      <c r="F79" s="54">
        <f t="shared" si="3"/>
        <v>0.8041792549653789</v>
      </c>
    </row>
    <row r="80" spans="1:6" ht="12.75">
      <c r="A80" s="10"/>
      <c r="B80" s="52" t="s">
        <v>115</v>
      </c>
      <c r="C80" s="51" t="s">
        <v>95</v>
      </c>
      <c r="D80" s="53">
        <v>297543.8</v>
      </c>
      <c r="E80" s="53">
        <v>243991.7</v>
      </c>
      <c r="F80" s="54">
        <f t="shared" si="3"/>
        <v>0.8200194391548404</v>
      </c>
    </row>
    <row r="81" spans="1:6" ht="12.75">
      <c r="A81" s="10"/>
      <c r="B81" s="52" t="s">
        <v>116</v>
      </c>
      <c r="C81" s="51" t="s">
        <v>96</v>
      </c>
      <c r="D81" s="53">
        <v>308675</v>
      </c>
      <c r="E81" s="53">
        <v>258314.3</v>
      </c>
      <c r="F81" s="54">
        <f t="shared" si="3"/>
        <v>0.8368487891795577</v>
      </c>
    </row>
    <row r="82" spans="1:6" ht="12.75">
      <c r="A82" s="10"/>
      <c r="B82" s="52" t="s">
        <v>169</v>
      </c>
      <c r="C82" s="51" t="s">
        <v>170</v>
      </c>
      <c r="D82" s="53">
        <v>51179.6</v>
      </c>
      <c r="E82" s="53">
        <v>40979.6</v>
      </c>
      <c r="F82" s="54">
        <f t="shared" si="3"/>
        <v>0.8007018421402278</v>
      </c>
    </row>
    <row r="83" spans="1:6" ht="12.75">
      <c r="A83" s="10"/>
      <c r="B83" s="52" t="s">
        <v>117</v>
      </c>
      <c r="C83" s="51" t="s">
        <v>118</v>
      </c>
      <c r="D83" s="53">
        <v>49350.2</v>
      </c>
      <c r="E83" s="53">
        <v>24572.2</v>
      </c>
      <c r="F83" s="54">
        <f t="shared" si="3"/>
        <v>0.49791490206726624</v>
      </c>
    </row>
    <row r="84" spans="1:6" ht="12.75">
      <c r="A84" s="10"/>
      <c r="B84" s="52" t="s">
        <v>44</v>
      </c>
      <c r="C84" s="51" t="s">
        <v>97</v>
      </c>
      <c r="D84" s="53">
        <v>40671.7</v>
      </c>
      <c r="E84" s="53">
        <v>33202.1</v>
      </c>
      <c r="F84" s="54">
        <f t="shared" si="3"/>
        <v>0.816344042663572</v>
      </c>
    </row>
    <row r="85" spans="1:6" ht="12.75">
      <c r="A85" s="10"/>
      <c r="B85" s="60" t="s">
        <v>37</v>
      </c>
      <c r="C85" s="44" t="s">
        <v>150</v>
      </c>
      <c r="D85" s="61">
        <f>+D86+D87</f>
        <v>97532.8</v>
      </c>
      <c r="E85" s="61">
        <f>+E86+E87</f>
        <v>64565.6</v>
      </c>
      <c r="F85" s="62">
        <f t="shared" si="3"/>
        <v>0.661988582302569</v>
      </c>
    </row>
    <row r="86" spans="1:6" ht="12.75">
      <c r="A86" s="10"/>
      <c r="B86" s="52" t="s">
        <v>119</v>
      </c>
      <c r="C86" s="51" t="s">
        <v>98</v>
      </c>
      <c r="D86" s="53">
        <v>75551</v>
      </c>
      <c r="E86" s="53">
        <v>48284.5</v>
      </c>
      <c r="F86" s="54">
        <f t="shared" si="3"/>
        <v>0.6390980926791174</v>
      </c>
    </row>
    <row r="87" spans="1:6" ht="13.5" customHeight="1">
      <c r="A87" s="10"/>
      <c r="B87" s="52" t="s">
        <v>133</v>
      </c>
      <c r="C87" s="51" t="s">
        <v>120</v>
      </c>
      <c r="D87" s="53">
        <v>21981.8</v>
      </c>
      <c r="E87" s="53">
        <v>16281.1</v>
      </c>
      <c r="F87" s="54">
        <f t="shared" si="3"/>
        <v>0.7406627300766998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80.6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80.6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86338.9</v>
      </c>
      <c r="E90" s="59">
        <f>+E91+E92+E93+E94+E95</f>
        <v>70201.4</v>
      </c>
      <c r="F90" s="46">
        <f t="shared" si="3"/>
        <v>0.8130912022275012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553.9</v>
      </c>
      <c r="F91" s="54">
        <f t="shared" si="3"/>
        <v>0.8487588109102052</v>
      </c>
    </row>
    <row r="92" spans="1:6" ht="12.75">
      <c r="A92" s="10"/>
      <c r="B92" s="52" t="s">
        <v>124</v>
      </c>
      <c r="C92" s="51" t="s">
        <v>100</v>
      </c>
      <c r="D92" s="53">
        <v>52731.2</v>
      </c>
      <c r="E92" s="53">
        <v>44514</v>
      </c>
      <c r="F92" s="54">
        <f t="shared" si="3"/>
        <v>0.8441681585095732</v>
      </c>
    </row>
    <row r="93" spans="1:6" ht="12.75">
      <c r="A93" s="10"/>
      <c r="B93" s="52" t="s">
        <v>125</v>
      </c>
      <c r="C93" s="51" t="s">
        <v>101</v>
      </c>
      <c r="D93" s="53">
        <v>2384</v>
      </c>
      <c r="E93" s="53">
        <v>2035.4</v>
      </c>
      <c r="F93" s="54">
        <f t="shared" si="3"/>
        <v>0.853775167785235</v>
      </c>
    </row>
    <row r="94" spans="1:6" ht="12.75">
      <c r="A94" s="10"/>
      <c r="B94" s="52" t="s">
        <v>126</v>
      </c>
      <c r="C94" s="51" t="s">
        <v>102</v>
      </c>
      <c r="D94" s="53">
        <v>12193.2</v>
      </c>
      <c r="E94" s="53">
        <v>8605.7</v>
      </c>
      <c r="F94" s="54">
        <f t="shared" si="3"/>
        <v>0.7057786307122003</v>
      </c>
    </row>
    <row r="95" spans="1:6" ht="12.75">
      <c r="A95" s="10"/>
      <c r="B95" s="52" t="s">
        <v>45</v>
      </c>
      <c r="C95" s="51" t="s">
        <v>127</v>
      </c>
      <c r="D95" s="53">
        <v>18377.9</v>
      </c>
      <c r="E95" s="53">
        <v>14492.4</v>
      </c>
      <c r="F95" s="54">
        <f t="shared" si="3"/>
        <v>0.7885775850341986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69961.4</v>
      </c>
      <c r="E96" s="68">
        <f>+E99+E98+E97</f>
        <v>54859.8</v>
      </c>
      <c r="F96" s="46">
        <f t="shared" si="3"/>
        <v>0.7841438278822324</v>
      </c>
    </row>
    <row r="97" spans="1:6" ht="12.75">
      <c r="A97" s="10"/>
      <c r="B97" s="52" t="s">
        <v>144</v>
      </c>
      <c r="C97" s="51" t="s">
        <v>145</v>
      </c>
      <c r="D97" s="66">
        <v>28444</v>
      </c>
      <c r="E97" s="66">
        <v>23382.5</v>
      </c>
      <c r="F97" s="54">
        <f t="shared" si="3"/>
        <v>0.8220538602165659</v>
      </c>
    </row>
    <row r="98" spans="1:6" ht="12.75">
      <c r="A98" s="10"/>
      <c r="B98" s="52" t="s">
        <v>173</v>
      </c>
      <c r="C98" s="51" t="s">
        <v>174</v>
      </c>
      <c r="D98" s="66">
        <v>2731.5</v>
      </c>
      <c r="E98" s="66">
        <v>2492.9</v>
      </c>
      <c r="F98" s="54">
        <f>E98/D98</f>
        <v>0.9126487278052352</v>
      </c>
    </row>
    <row r="99" spans="1:6" ht="12.75">
      <c r="A99" s="10"/>
      <c r="B99" s="52" t="s">
        <v>138</v>
      </c>
      <c r="C99" s="51" t="s">
        <v>139</v>
      </c>
      <c r="D99" s="66">
        <v>38785.9</v>
      </c>
      <c r="E99" s="66">
        <v>28984.4</v>
      </c>
      <c r="F99" s="54">
        <f>E99/D99</f>
        <v>0.7472921860779304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1234724.1999999997</v>
      </c>
      <c r="E102" s="70">
        <f>+E90+E88+E85+E79+E74+E69+E66+E64+E55+E100+E96</f>
        <v>960937.2</v>
      </c>
      <c r="F102" s="71">
        <f>E102/D102</f>
        <v>0.7782606026511832</v>
      </c>
    </row>
    <row r="103" spans="1:6" ht="13.5" thickBot="1">
      <c r="A103" s="72"/>
      <c r="B103" s="73"/>
      <c r="C103" s="74" t="s">
        <v>104</v>
      </c>
      <c r="D103" s="75">
        <f>+D53-D102</f>
        <v>-15989.299999999814</v>
      </c>
      <c r="E103" s="75">
        <f>+E53-E102</f>
        <v>56847.80000000005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2018-12-10T02:36:00Z</cp:lastPrinted>
  <dcterms:created xsi:type="dcterms:W3CDTF">2000-04-20T02:38:47Z</dcterms:created>
  <dcterms:modified xsi:type="dcterms:W3CDTF">2018-12-10T02:36:35Z</dcterms:modified>
  <cp:category/>
  <cp:version/>
  <cp:contentType/>
  <cp:contentStatus/>
</cp:coreProperties>
</file>