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 activeTab="2"/>
  </bookViews>
  <sheets>
    <sheet name="общий" sheetId="13" r:id="rId1"/>
    <sheet name="Лист1" sheetId="14" r:id="rId2"/>
    <sheet name="Лист2" sheetId="15" r:id="rId3"/>
  </sheets>
  <externalReferences>
    <externalReference r:id="rId4"/>
  </externalReferences>
  <definedNames>
    <definedName name="_xlnm.Print_Area" localSheetId="2">Лист2!$A$1:$K$107</definedName>
  </definedNames>
  <calcPr calcId="124519"/>
  <fileRecoveryPr repairLoad="1"/>
</workbook>
</file>

<file path=xl/calcChain.xml><?xml version="1.0" encoding="utf-8"?>
<calcChain xmlns="http://schemas.openxmlformats.org/spreadsheetml/2006/main">
  <c r="K32" i="15"/>
  <c r="K25"/>
  <c r="K102"/>
  <c r="K95"/>
  <c r="K81"/>
  <c r="K74"/>
  <c r="K60"/>
  <c r="K53"/>
  <c r="K46"/>
  <c r="J39"/>
  <c r="D39"/>
  <c r="K18"/>
  <c r="K73" i="14"/>
  <c r="K45"/>
  <c r="K101"/>
  <c r="K39" i="15" l="1"/>
  <c r="K94" i="14"/>
  <c r="K80" l="1"/>
  <c r="K59"/>
  <c r="K52"/>
  <c r="K31" l="1"/>
  <c r="K24" l="1"/>
  <c r="K17" l="1"/>
  <c r="K10"/>
  <c r="J38" l="1"/>
  <c r="D38"/>
  <c r="K38" l="1"/>
  <c r="K7" i="13"/>
  <c r="K16"/>
  <c r="K24"/>
</calcChain>
</file>

<file path=xl/sharedStrings.xml><?xml version="1.0" encoding="utf-8"?>
<sst xmlns="http://schemas.openxmlformats.org/spreadsheetml/2006/main" count="456" uniqueCount="58">
  <si>
    <t>Затраты, непосредственно связанные с оказанием услуги, руб.</t>
  </si>
  <si>
    <t>Затраты на общехозяйственные нужды, руб.</t>
  </si>
  <si>
    <t>Базовый норматив затрат на оказание услуги, руб.</t>
  </si>
  <si>
    <t>ОТ!</t>
  </si>
  <si>
    <t>М3 и ОЦДИ</t>
  </si>
  <si>
    <t>инз</t>
  </si>
  <si>
    <t>КУ</t>
  </si>
  <si>
    <t>ОНИ</t>
  </si>
  <si>
    <t>соцди</t>
  </si>
  <si>
    <t>УС</t>
  </si>
  <si>
    <t>ТУ</t>
  </si>
  <si>
    <t>ОТ2</t>
  </si>
  <si>
    <t>ПНЗ</t>
  </si>
  <si>
    <t>Приложение №2</t>
  </si>
  <si>
    <t>Значение базового норматива затрат на предоставление услуг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 (Очно)</t>
  </si>
  <si>
    <t>Значение базового норматива затрат на предоставление услуг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 (Заочно)</t>
  </si>
  <si>
    <t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</t>
  </si>
  <si>
    <t xml:space="preserve">инз </t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</si>
  <si>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(2)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</t>
    </r>
    <r>
      <rPr>
        <sz val="10"/>
        <color indexed="8"/>
        <rFont val="Times New Roman"/>
        <family val="1"/>
        <charset val="204"/>
      </rPr>
      <t>: Бесплатно</t>
    </r>
  </si>
  <si>
    <t xml:space="preserve">Исполнитель: Экономист МБУ "КЦСОН"                                             </t>
  </si>
  <si>
    <t>Сидорова И.Б.</t>
  </si>
  <si>
    <t xml:space="preserve">Согласованно: 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</si>
  <si>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</si>
  <si>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</si>
  <si>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</si>
  <si>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r>
      <t xml:space="preserve">Значение базового норматива затрат на предоставление услуг социального обслуживания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(заочно)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(211)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</si>
  <si>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t xml:space="preserve">                             Приложение № 2 </t>
  </si>
  <si>
    <t xml:space="preserve">                             к приказу от                              №</t>
  </si>
  <si>
    <r>
      <t xml:space="preserve">Значение базового норматива затрат на предоставление услуг социального обслуживания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Гражданин,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(50)
</t>
    </r>
    <r>
      <rPr>
        <b/>
        <sz val="10"/>
        <color indexed="8"/>
        <rFont val="Times New Roman"/>
        <family val="1"/>
        <charset val="204"/>
      </rPr>
      <t xml:space="preserve">Указание на бесплатность(платность) услуги: </t>
    </r>
    <r>
      <rPr>
        <sz val="10"/>
        <color indexed="8"/>
        <rFont val="Times New Roman"/>
        <family val="1"/>
        <charset val="204"/>
      </rPr>
      <t>бесплатно</t>
    </r>
  </si>
  <si>
    <r>
      <t xml:space="preserve">Значение базового норматива затрат на предоставление услуг социального обслуживания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(243)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</si>
  <si>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t xml:space="preserve">Значение базового норматива затрат на предоставление услуг социального обслуживания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Гражданин,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(50)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</si>
  <si>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r>
      <t xml:space="preserve">Значение базового норматива затрат на предоставление услуг социального обслуживания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Гражданин,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(198)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</si>
  <si>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Категории потребителей</t>
    </r>
    <r>
      <rPr>
        <sz val="10"/>
        <color indexed="8"/>
        <rFont val="Times New Roman"/>
        <family val="1"/>
        <charset val="204"/>
      </rPr>
      <t xml:space="preserve">: Гражданин полностью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   (185 )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</t>
    </r>
    <r>
      <rPr>
        <sz val="10"/>
        <color indexed="8"/>
        <rFont val="Times New Roman"/>
        <family val="1"/>
        <charset val="204"/>
      </rPr>
      <t>: 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</si>
  <si>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частично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(1893)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</si>
  <si>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Категории потребителей услуги</t>
    </r>
    <r>
      <rPr>
        <sz val="10"/>
        <color indexed="8"/>
        <rFont val="Times New Roman"/>
        <family val="1"/>
        <charset val="204"/>
      </rPr>
      <t xml:space="preserve">: Гражданин при наличии в семье инвалида или инвалидов, в том числе ребенка-инвалида или детей-инвалидов, нуждающихся в постоянном постороннем уходе; (450)
</t>
    </r>
    <r>
      <rPr>
        <b/>
        <sz val="10"/>
        <color indexed="8"/>
        <rFont val="Times New Roman"/>
        <family val="1"/>
        <charset val="204"/>
      </rPr>
      <t xml:space="preserve">Указание на бесплатность (платность) услуги: </t>
    </r>
    <r>
      <rPr>
        <sz val="10"/>
        <color indexed="8"/>
        <rFont val="Times New Roman"/>
        <family val="1"/>
        <charset val="204"/>
      </rPr>
      <t>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</si>
  <si>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наличии ребенка или детей (в том числе под опекой, попечительством), испытывающих трудности в социальной адаптации; (40)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</t>
    </r>
    <r>
      <rPr>
        <sz val="10"/>
        <color indexed="8"/>
        <rFont val="Times New Roman"/>
        <family val="1"/>
        <charset val="204"/>
      </rPr>
      <t>: 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</si>
  <si>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отсутствии работы и средств к существованию; (8)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</si>
  <si>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полностью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(154)
</t>
    </r>
    <r>
      <rPr>
        <b/>
        <sz val="10"/>
        <color indexed="8"/>
        <rFont val="Times New Roman"/>
        <family val="1"/>
        <charset val="204"/>
      </rPr>
      <t xml:space="preserve">Указание на бесплатность (платность) услуги: </t>
    </r>
    <r>
      <rPr>
        <sz val="10"/>
        <color indexed="8"/>
        <rFont val="Times New Roman"/>
        <family val="1"/>
        <charset val="204"/>
      </rPr>
      <t>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</si>
  <si>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>Гражданин, частично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(812)
У</t>
    </r>
    <r>
      <rPr>
        <b/>
        <sz val="10"/>
        <color indexed="8"/>
        <rFont val="Times New Roman"/>
        <family val="1"/>
        <charset val="204"/>
      </rPr>
      <t>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</si>
  <si>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наличии в семье инвалида или инвалидов, в том числе ребенка-инвалида или детей-инвалидов, нуждающихся в постоянном постороннем уходе; (40)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</si>
  <si>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t xml:space="preserve">                             к приказу от  12.01.2018г.  № 6-у                      </t>
  </si>
  <si>
    <t xml:space="preserve">                             к приказу от                       №                       </t>
  </si>
  <si>
    <t>Андриянова О.В.</t>
  </si>
  <si>
    <t>Значения базового норматива затрат на предоставление муниципальных услуг (по видам муниципальных услуг) муниципальным бюджетным учреждением «Комплексный центр социального обслуживания населения» на 2018 год и плановый период 2019-2020 годов.</t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</si>
  <si>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Гражданин,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(61)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</si>
  <si>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Гражданин,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(45)
</t>
    </r>
    <r>
      <rPr>
        <b/>
        <sz val="10"/>
        <color indexed="8"/>
        <rFont val="Times New Roman"/>
        <family val="1"/>
        <charset val="204"/>
      </rPr>
      <t xml:space="preserve">Указание на бесплатность(платность) услуги: </t>
    </r>
    <r>
      <rPr>
        <sz val="10"/>
        <color indexed="8"/>
        <rFont val="Times New Roman"/>
        <family val="1"/>
        <charset val="204"/>
      </rPr>
      <t>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</si>
  <si>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(188)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</si>
  <si>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Гражданин,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(267)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</si>
  <si>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(заочно)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(211)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</si>
  <si>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Категории потребителей</t>
    </r>
    <r>
      <rPr>
        <sz val="10"/>
        <color indexed="8"/>
        <rFont val="Times New Roman"/>
        <family val="1"/>
        <charset val="204"/>
      </rPr>
      <t xml:space="preserve">: Гражданин полностью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   (185 )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</t>
    </r>
    <r>
      <rPr>
        <sz val="10"/>
        <color indexed="8"/>
        <rFont val="Times New Roman"/>
        <family val="1"/>
        <charset val="204"/>
      </rPr>
      <t>: 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</si>
  <si>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частично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(1893)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</si>
  <si>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Категории потребителей услуги</t>
    </r>
    <r>
      <rPr>
        <sz val="10"/>
        <color indexed="8"/>
        <rFont val="Times New Roman"/>
        <family val="1"/>
        <charset val="204"/>
      </rPr>
      <t xml:space="preserve">: Гражданин при наличии в семье инвалида или инвалидов, в том числе ребенка-инвалида или детей-инвалидов, нуждающихся в постоянном постороннем уходе; (450)
</t>
    </r>
    <r>
      <rPr>
        <b/>
        <sz val="10"/>
        <color indexed="8"/>
        <rFont val="Times New Roman"/>
        <family val="1"/>
        <charset val="204"/>
      </rPr>
      <t xml:space="preserve">Указание на бесплатность (платность) услуги: </t>
    </r>
    <r>
      <rPr>
        <sz val="10"/>
        <color indexed="8"/>
        <rFont val="Times New Roman"/>
        <family val="1"/>
        <charset val="204"/>
      </rPr>
      <t>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</si>
  <si>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наличии ребенка или детей (в том числе под опекой, попечительством), испытывающих трудности в социальной адаптации; (40)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</t>
    </r>
    <r>
      <rPr>
        <sz val="10"/>
        <color indexed="8"/>
        <rFont val="Times New Roman"/>
        <family val="1"/>
        <charset val="204"/>
      </rPr>
      <t>: 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</si>
  <si>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отсутствии работы и средств к существованию; (8)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</si>
  <si>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(2)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</t>
    </r>
    <r>
      <rPr>
        <sz val="10"/>
        <color indexed="8"/>
        <rFont val="Times New Roman"/>
        <family val="1"/>
        <charset val="204"/>
      </rPr>
      <t>: 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</si>
  <si>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полностью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(134)
</t>
    </r>
    <r>
      <rPr>
        <b/>
        <sz val="10"/>
        <color indexed="8"/>
        <rFont val="Times New Roman"/>
        <family val="1"/>
        <charset val="204"/>
      </rPr>
      <t xml:space="preserve">Указание на бесплатность (платность) услуги: </t>
    </r>
    <r>
      <rPr>
        <sz val="10"/>
        <color indexed="8"/>
        <rFont val="Times New Roman"/>
        <family val="1"/>
        <charset val="204"/>
      </rPr>
      <t>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</si>
  <si>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>Гражданин, частично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(812)
У</t>
    </r>
    <r>
      <rPr>
        <b/>
        <sz val="10"/>
        <color indexed="8"/>
        <rFont val="Times New Roman"/>
        <family val="1"/>
        <charset val="204"/>
      </rPr>
      <t>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</si>
  <si>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r>
      <rPr>
        <b/>
        <sz val="10"/>
        <color indexed="8"/>
        <rFont val="Times New Roman"/>
        <family val="1"/>
        <charset val="204"/>
      </rPr>
      <t xml:space="preserve">Вид услуги: </t>
    </r>
    <r>
      <rPr>
        <sz val="10"/>
        <color indexed="8"/>
        <rFont val="Times New Roman"/>
        <family val="1"/>
        <charset val="204"/>
      </rPr>
      <t xml:space="preserve">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наличии в семье инвалида или инвалидов, в том числе ребенка-инвалида или детей-инвалидов, нуждающихся в постоянном постороннем уходе; (40)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</si>
</sst>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i/>
      <sz val="12"/>
      <color indexed="8"/>
      <name val="Century Gothic"/>
      <family val="2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Century Gothic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indexed="8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 inden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 indent="1"/>
    </xf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0" fillId="0" borderId="0" xfId="0" applyFont="1"/>
    <xf numFmtId="2" fontId="8" fillId="3" borderId="1" xfId="0" applyNumberFormat="1" applyFont="1" applyFill="1" applyBorder="1" applyAlignment="1">
      <alignment horizontal="center" wrapText="1"/>
    </xf>
    <xf numFmtId="0" fontId="14" fillId="0" borderId="0" xfId="0" applyFont="1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5" fillId="0" borderId="0" xfId="0" applyFont="1" applyAlignment="1"/>
    <xf numFmtId="0" fontId="11" fillId="0" borderId="0" xfId="0" applyFont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3" xfId="0" applyFont="1" applyBorder="1"/>
    <xf numFmtId="0" fontId="15" fillId="0" borderId="0" xfId="0" applyFont="1" applyAlignment="1">
      <alignment horizontal="left" wrapText="1"/>
    </xf>
    <xf numFmtId="0" fontId="11" fillId="2" borderId="1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wrapText="1" indent="1"/>
    </xf>
    <xf numFmtId="0" fontId="16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40;%20&#1044;&#1054;&#1052;&#1059;%20&#1047;&#1040;&#1054;&#1063;&#1053;&#1054;.%20250%20&#1095;&#1077;&#1083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topLeftCell="A4" zoomScale="60" workbookViewId="0">
      <selection activeCell="C3" sqref="C3"/>
    </sheetView>
  </sheetViews>
  <sheetFormatPr defaultRowHeight="15"/>
  <cols>
    <col min="1" max="1" width="11.7109375" customWidth="1"/>
    <col min="2" max="8" width="9.28515625" bestFit="1" customWidth="1"/>
    <col min="9" max="9" width="11.85546875" bestFit="1" customWidth="1"/>
    <col min="10" max="10" width="9.28515625" bestFit="1" customWidth="1"/>
    <col min="11" max="11" width="20.140625" customWidth="1"/>
  </cols>
  <sheetData>
    <row r="1" spans="1:12">
      <c r="I1" t="s">
        <v>13</v>
      </c>
    </row>
    <row r="2" spans="1:12" ht="109.5" customHeight="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2" ht="128.25" customHeight="1">
      <c r="A4" s="33" t="s">
        <v>0</v>
      </c>
      <c r="B4" s="33"/>
      <c r="C4" s="33"/>
      <c r="D4" s="33" t="s">
        <v>1</v>
      </c>
      <c r="E4" s="33"/>
      <c r="F4" s="33"/>
      <c r="G4" s="33"/>
      <c r="H4" s="33"/>
      <c r="I4" s="33"/>
      <c r="J4" s="33"/>
      <c r="K4" s="33" t="s">
        <v>2</v>
      </c>
    </row>
    <row r="5" spans="1:12" ht="58.5">
      <c r="A5" s="3" t="s">
        <v>3</v>
      </c>
      <c r="B5" s="4" t="s">
        <v>4</v>
      </c>
      <c r="C5" s="5" t="s">
        <v>5</v>
      </c>
      <c r="D5" s="5" t="s">
        <v>6</v>
      </c>
      <c r="E5" s="3" t="s">
        <v>7</v>
      </c>
      <c r="F5" s="5" t="s">
        <v>8</v>
      </c>
      <c r="G5" s="5" t="s">
        <v>9</v>
      </c>
      <c r="H5" s="3" t="s">
        <v>10</v>
      </c>
      <c r="I5" s="1" t="s">
        <v>11</v>
      </c>
      <c r="J5" s="1" t="s">
        <v>12</v>
      </c>
      <c r="K5" s="33"/>
    </row>
    <row r="6" spans="1:12" ht="17.25">
      <c r="A6" s="2">
        <v>1</v>
      </c>
      <c r="B6" s="6">
        <v>2</v>
      </c>
      <c r="C6" s="7">
        <v>3</v>
      </c>
      <c r="D6" s="6">
        <v>4</v>
      </c>
      <c r="E6" s="6">
        <v>5</v>
      </c>
      <c r="F6" s="6">
        <v>6</v>
      </c>
      <c r="G6" s="2">
        <v>7</v>
      </c>
      <c r="H6" s="6">
        <v>8</v>
      </c>
      <c r="I6" s="2">
        <v>9</v>
      </c>
      <c r="J6" s="2">
        <v>10</v>
      </c>
      <c r="K6" s="6">
        <v>11</v>
      </c>
    </row>
    <row r="7" spans="1:12" ht="15.75">
      <c r="A7" s="11">
        <v>2173.85</v>
      </c>
      <c r="B7" s="2">
        <v>160.99</v>
      </c>
      <c r="C7" s="2">
        <v>0</v>
      </c>
      <c r="D7" s="2">
        <v>188.91</v>
      </c>
      <c r="E7" s="2">
        <v>476.58</v>
      </c>
      <c r="F7" s="2">
        <v>143.53</v>
      </c>
      <c r="G7" s="2">
        <v>29.38</v>
      </c>
      <c r="H7" s="2">
        <v>13.18</v>
      </c>
      <c r="I7" s="2">
        <v>183.94641999999999</v>
      </c>
      <c r="J7" s="2">
        <v>83</v>
      </c>
      <c r="K7" s="9">
        <f>A7+B7+C7+D7+E7+F7+G7+H7+I7+J7</f>
        <v>3453.3664200000003</v>
      </c>
      <c r="L7" s="10"/>
    </row>
    <row r="8" spans="1:12" ht="15.75">
      <c r="A8" s="14"/>
      <c r="B8" s="12"/>
      <c r="C8" s="12"/>
      <c r="D8" s="12"/>
      <c r="E8" s="12"/>
      <c r="F8" s="12"/>
      <c r="G8" s="12"/>
      <c r="H8" s="12"/>
      <c r="I8" s="12"/>
      <c r="J8" s="12"/>
      <c r="K8" s="13"/>
      <c r="L8" s="12"/>
    </row>
    <row r="9" spans="1:12" ht="15.75">
      <c r="A9" s="14"/>
      <c r="B9" s="12"/>
      <c r="C9" s="12"/>
      <c r="D9" s="12"/>
      <c r="E9" s="12"/>
      <c r="F9" s="12"/>
      <c r="G9" s="12"/>
      <c r="H9" s="12"/>
      <c r="I9" s="12"/>
      <c r="J9" s="12"/>
      <c r="K9" s="13"/>
      <c r="L9" s="12"/>
    </row>
    <row r="11" spans="1:12" ht="29.25" customHeight="1">
      <c r="A11" s="34" t="s">
        <v>15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2" ht="64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2" ht="128.25" customHeight="1">
      <c r="A13" s="33" t="s">
        <v>0</v>
      </c>
      <c r="B13" s="33"/>
      <c r="C13" s="33"/>
      <c r="D13" s="33" t="s">
        <v>1</v>
      </c>
      <c r="E13" s="33"/>
      <c r="F13" s="33"/>
      <c r="G13" s="33"/>
      <c r="H13" s="33"/>
      <c r="I13" s="33"/>
      <c r="J13" s="33"/>
      <c r="K13" s="33" t="s">
        <v>2</v>
      </c>
    </row>
    <row r="14" spans="1:12" ht="58.5">
      <c r="A14" s="3" t="s">
        <v>3</v>
      </c>
      <c r="B14" s="4" t="s">
        <v>4</v>
      </c>
      <c r="C14" s="5" t="s">
        <v>5</v>
      </c>
      <c r="D14" s="5" t="s">
        <v>6</v>
      </c>
      <c r="E14" s="3" t="s">
        <v>7</v>
      </c>
      <c r="F14" s="5" t="s">
        <v>8</v>
      </c>
      <c r="G14" s="5" t="s">
        <v>9</v>
      </c>
      <c r="H14" s="3" t="s">
        <v>10</v>
      </c>
      <c r="I14" s="1" t="s">
        <v>11</v>
      </c>
      <c r="J14" s="1" t="s">
        <v>12</v>
      </c>
      <c r="K14" s="33"/>
    </row>
    <row r="15" spans="1:12" ht="17.25">
      <c r="A15" s="2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2">
        <v>7</v>
      </c>
      <c r="H15" s="6">
        <v>8</v>
      </c>
      <c r="I15" s="2">
        <v>9</v>
      </c>
      <c r="J15" s="2">
        <v>10</v>
      </c>
      <c r="K15" s="6">
        <v>11</v>
      </c>
    </row>
    <row r="16" spans="1:12" ht="15.75">
      <c r="A16" s="2">
        <v>2607.67</v>
      </c>
      <c r="B16" s="2">
        <v>0</v>
      </c>
      <c r="C16" s="2">
        <v>0</v>
      </c>
      <c r="D16" s="2">
        <v>14.71</v>
      </c>
      <c r="E16" s="2">
        <v>0</v>
      </c>
      <c r="F16" s="2">
        <v>0</v>
      </c>
      <c r="G16" s="2">
        <v>8.36</v>
      </c>
      <c r="H16" s="2">
        <v>0</v>
      </c>
      <c r="I16" s="2">
        <v>20.542999999999999</v>
      </c>
      <c r="J16" s="2">
        <v>0</v>
      </c>
      <c r="K16" s="6">
        <f>A16+B16+C16+D16+E16+F16+G16+H16+I16+J16</f>
        <v>2651.2830000000004</v>
      </c>
    </row>
    <row r="19" spans="1:11" ht="71.25" customHeight="1">
      <c r="A19" s="34" t="s">
        <v>14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20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35.25" customHeight="1">
      <c r="A21" s="33" t="s">
        <v>0</v>
      </c>
      <c r="B21" s="33"/>
      <c r="C21" s="33"/>
      <c r="D21" s="33" t="s">
        <v>1</v>
      </c>
      <c r="E21" s="33"/>
      <c r="F21" s="33"/>
      <c r="G21" s="33"/>
      <c r="H21" s="33"/>
      <c r="I21" s="33"/>
      <c r="J21" s="33"/>
      <c r="K21" s="33" t="s">
        <v>2</v>
      </c>
    </row>
    <row r="22" spans="1:11" ht="35.25" customHeight="1">
      <c r="A22" s="3" t="s">
        <v>3</v>
      </c>
      <c r="B22" s="4" t="s">
        <v>4</v>
      </c>
      <c r="C22" s="5" t="s">
        <v>5</v>
      </c>
      <c r="D22" s="5" t="s">
        <v>6</v>
      </c>
      <c r="E22" s="3" t="s">
        <v>7</v>
      </c>
      <c r="F22" s="5" t="s">
        <v>8</v>
      </c>
      <c r="G22" s="5" t="s">
        <v>9</v>
      </c>
      <c r="H22" s="3" t="s">
        <v>10</v>
      </c>
      <c r="I22" s="1" t="s">
        <v>11</v>
      </c>
      <c r="J22" s="1" t="s">
        <v>12</v>
      </c>
      <c r="K22" s="33"/>
    </row>
    <row r="23" spans="1:11" ht="35.25" customHeight="1">
      <c r="A23" s="2">
        <v>1</v>
      </c>
      <c r="B23" s="6">
        <v>2</v>
      </c>
      <c r="C23" s="7">
        <v>3</v>
      </c>
      <c r="D23" s="6">
        <v>4</v>
      </c>
      <c r="E23" s="6">
        <v>5</v>
      </c>
      <c r="F23" s="6">
        <v>6</v>
      </c>
      <c r="G23" s="2">
        <v>7</v>
      </c>
      <c r="H23" s="6">
        <v>8</v>
      </c>
      <c r="I23" s="2">
        <v>9</v>
      </c>
      <c r="J23" s="2">
        <v>10</v>
      </c>
      <c r="K23" s="6">
        <v>11</v>
      </c>
    </row>
    <row r="24" spans="1:11" ht="35.25" customHeight="1">
      <c r="A24" s="11">
        <v>32069.73</v>
      </c>
      <c r="B24" s="2">
        <v>0</v>
      </c>
      <c r="C24" s="2">
        <v>0</v>
      </c>
      <c r="D24" s="2">
        <v>359.7</v>
      </c>
      <c r="E24" s="2">
        <v>0</v>
      </c>
      <c r="F24" s="2">
        <v>1253</v>
      </c>
      <c r="G24" s="2">
        <v>0</v>
      </c>
      <c r="H24" s="2">
        <v>10980.65</v>
      </c>
      <c r="I24" s="2">
        <v>6923.13</v>
      </c>
      <c r="J24" s="2">
        <v>169.97</v>
      </c>
      <c r="K24" s="6">
        <f>A24+B24+C24+D24+E24+F24+G24+H24+I24+J24</f>
        <v>51756.18</v>
      </c>
    </row>
    <row r="26" spans="1:11">
      <c r="K26" s="8"/>
    </row>
    <row r="27" spans="1:11">
      <c r="K27" s="8"/>
    </row>
  </sheetData>
  <mergeCells count="12">
    <mergeCell ref="A2:K2"/>
    <mergeCell ref="A4:C4"/>
    <mergeCell ref="D4:J4"/>
    <mergeCell ref="K4:K5"/>
    <mergeCell ref="A21:C21"/>
    <mergeCell ref="D21:J21"/>
    <mergeCell ref="K21:K22"/>
    <mergeCell ref="A11:K12"/>
    <mergeCell ref="A13:C13"/>
    <mergeCell ref="D13:J13"/>
    <mergeCell ref="K13:K14"/>
    <mergeCell ref="A19:K20"/>
  </mergeCells>
  <phoneticPr fontId="7" type="noConversion"/>
  <printOptions horizontalCentered="1" verticalCentered="1"/>
  <pageMargins left="0.39370078740157483" right="0.19685039370078741" top="0.39370078740157483" bottom="0" header="0.51181102362204722" footer="0.51181102362204722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topLeftCell="A3" workbookViewId="0">
      <selection activeCell="G4" sqref="G4:K4"/>
    </sheetView>
  </sheetViews>
  <sheetFormatPr defaultRowHeight="15"/>
  <cols>
    <col min="1" max="1" width="9.42578125" customWidth="1"/>
    <col min="2" max="2" width="8.140625" customWidth="1"/>
    <col min="3" max="3" width="7.7109375" customWidth="1"/>
    <col min="4" max="4" width="7.28515625" customWidth="1"/>
    <col min="5" max="5" width="8.28515625" customWidth="1"/>
    <col min="6" max="6" width="8.42578125" customWidth="1"/>
    <col min="7" max="7" width="6.42578125" customWidth="1"/>
    <col min="8" max="8" width="7.140625" customWidth="1"/>
    <col min="9" max="9" width="8.85546875" customWidth="1"/>
    <col min="10" max="10" width="8.7109375" customWidth="1"/>
    <col min="11" max="11" width="9.28515625" customWidth="1"/>
  </cols>
  <sheetData>
    <row r="1" spans="1:11" ht="5.25" hidden="1" customHeight="1">
      <c r="G1" s="36" t="s">
        <v>26</v>
      </c>
      <c r="H1" s="36"/>
      <c r="I1" s="36"/>
      <c r="J1" s="36"/>
      <c r="K1" s="36"/>
    </row>
    <row r="2" spans="1:11" ht="12" hidden="1" customHeight="1">
      <c r="G2" s="36" t="s">
        <v>27</v>
      </c>
      <c r="H2" s="36"/>
      <c r="I2" s="36"/>
      <c r="J2" s="36"/>
      <c r="K2" s="36"/>
    </row>
    <row r="3" spans="1:11" ht="16.5" customHeight="1">
      <c r="G3" s="36" t="s">
        <v>26</v>
      </c>
      <c r="H3" s="36"/>
      <c r="I3" s="36"/>
      <c r="J3" s="36"/>
      <c r="K3" s="36"/>
    </row>
    <row r="4" spans="1:11" ht="13.5" customHeight="1">
      <c r="G4" s="44" t="s">
        <v>40</v>
      </c>
      <c r="H4" s="44"/>
      <c r="I4" s="44"/>
      <c r="J4" s="44"/>
      <c r="K4" s="44"/>
    </row>
    <row r="5" spans="1:11" ht="9" customHeight="1">
      <c r="A5" s="37" t="s">
        <v>28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12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43.5" customHeight="1">
      <c r="A7" s="39" t="s">
        <v>0</v>
      </c>
      <c r="B7" s="39"/>
      <c r="C7" s="39"/>
      <c r="D7" s="39" t="s">
        <v>1</v>
      </c>
      <c r="E7" s="39"/>
      <c r="F7" s="39"/>
      <c r="G7" s="39"/>
      <c r="H7" s="39"/>
      <c r="I7" s="39"/>
      <c r="J7" s="39"/>
      <c r="K7" s="39" t="s">
        <v>2</v>
      </c>
    </row>
    <row r="8" spans="1:11" ht="48" customHeight="1">
      <c r="A8" s="15" t="s">
        <v>3</v>
      </c>
      <c r="B8" s="16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39"/>
    </row>
    <row r="9" spans="1:1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</row>
    <row r="10" spans="1:11" ht="21" customHeight="1">
      <c r="A10" s="17">
        <v>43184.74</v>
      </c>
      <c r="B10" s="17">
        <v>508</v>
      </c>
      <c r="C10" s="25">
        <v>414.48</v>
      </c>
      <c r="D10" s="17">
        <v>0</v>
      </c>
      <c r="E10" s="25"/>
      <c r="F10" s="17">
        <v>0</v>
      </c>
      <c r="G10" s="25"/>
      <c r="H10" s="17">
        <v>239.27</v>
      </c>
      <c r="I10" s="17">
        <v>6429.54</v>
      </c>
      <c r="J10" s="17">
        <v>207.37</v>
      </c>
      <c r="K10" s="19">
        <f>A10+B10+C10+D10+E10+F10+G10+H10+I10+J10</f>
        <v>50983.4</v>
      </c>
    </row>
    <row r="11" spans="1:11" ht="3" hidden="1" customHeight="1"/>
    <row r="12" spans="1:11" ht="9.75" customHeight="1">
      <c r="A12" s="37" t="s">
        <v>29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05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45" customHeight="1">
      <c r="A14" s="39" t="s">
        <v>0</v>
      </c>
      <c r="B14" s="39"/>
      <c r="C14" s="39"/>
      <c r="D14" s="39" t="s">
        <v>1</v>
      </c>
      <c r="E14" s="39"/>
      <c r="F14" s="39"/>
      <c r="G14" s="39"/>
      <c r="H14" s="39"/>
      <c r="I14" s="39"/>
      <c r="J14" s="39"/>
      <c r="K14" s="39" t="s">
        <v>2</v>
      </c>
    </row>
    <row r="15" spans="1:11" ht="43.5" customHeight="1">
      <c r="A15" s="15" t="s">
        <v>3</v>
      </c>
      <c r="B15" s="16" t="s">
        <v>4</v>
      </c>
      <c r="C15" s="15" t="s">
        <v>5</v>
      </c>
      <c r="D15" s="15" t="s">
        <v>6</v>
      </c>
      <c r="E15" s="15" t="s">
        <v>7</v>
      </c>
      <c r="F15" s="15" t="s">
        <v>8</v>
      </c>
      <c r="G15" s="15" t="s">
        <v>9</v>
      </c>
      <c r="H15" s="15" t="s">
        <v>10</v>
      </c>
      <c r="I15" s="15" t="s">
        <v>11</v>
      </c>
      <c r="J15" s="15" t="s">
        <v>12</v>
      </c>
      <c r="K15" s="39"/>
    </row>
    <row r="16" spans="1:11" ht="14.2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</row>
    <row r="17" spans="1:11" ht="19.5" customHeight="1">
      <c r="A17" s="17">
        <v>37896.239999999998</v>
      </c>
      <c r="B17" s="17">
        <v>251.03</v>
      </c>
      <c r="C17" s="17">
        <v>219.34</v>
      </c>
      <c r="D17" s="17">
        <v>0</v>
      </c>
      <c r="E17" s="17"/>
      <c r="F17" s="17">
        <v>0</v>
      </c>
      <c r="G17" s="17"/>
      <c r="H17" s="17">
        <v>210.14</v>
      </c>
      <c r="I17" s="17">
        <v>1059.8499999999999</v>
      </c>
      <c r="J17" s="17">
        <v>103.67</v>
      </c>
      <c r="K17" s="19">
        <f>A17+B17+C17+H17+I17+J17</f>
        <v>39740.26999999999</v>
      </c>
    </row>
    <row r="18" spans="1:11" ht="0.75" customHeight="1"/>
    <row r="19" spans="1:11" hidden="1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16.2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42" customHeight="1">
      <c r="A21" s="39" t="s">
        <v>0</v>
      </c>
      <c r="B21" s="39"/>
      <c r="C21" s="39"/>
      <c r="D21" s="39" t="s">
        <v>1</v>
      </c>
      <c r="E21" s="39"/>
      <c r="F21" s="39"/>
      <c r="G21" s="39"/>
      <c r="H21" s="39"/>
      <c r="I21" s="39"/>
      <c r="J21" s="39"/>
      <c r="K21" s="39" t="s">
        <v>2</v>
      </c>
    </row>
    <row r="22" spans="1:11" ht="47.25" customHeight="1">
      <c r="A22" s="15" t="s">
        <v>3</v>
      </c>
      <c r="B22" s="16" t="s">
        <v>4</v>
      </c>
      <c r="C22" s="15" t="s">
        <v>5</v>
      </c>
      <c r="D22" s="15" t="s">
        <v>6</v>
      </c>
      <c r="E22" s="15" t="s">
        <v>7</v>
      </c>
      <c r="F22" s="15" t="s">
        <v>8</v>
      </c>
      <c r="G22" s="15" t="s">
        <v>9</v>
      </c>
      <c r="H22" s="15" t="s">
        <v>10</v>
      </c>
      <c r="I22" s="15" t="s">
        <v>11</v>
      </c>
      <c r="J22" s="15" t="s">
        <v>12</v>
      </c>
      <c r="K22" s="39"/>
    </row>
    <row r="23" spans="1:11" ht="12.75" customHeight="1">
      <c r="A23" s="18">
        <v>1</v>
      </c>
      <c r="B23" s="15">
        <v>2</v>
      </c>
      <c r="C23" s="20">
        <v>3</v>
      </c>
      <c r="D23" s="15">
        <v>4</v>
      </c>
      <c r="E23" s="15">
        <v>5</v>
      </c>
      <c r="F23" s="15">
        <v>6</v>
      </c>
      <c r="G23" s="18">
        <v>7</v>
      </c>
      <c r="H23" s="15">
        <v>8</v>
      </c>
      <c r="I23" s="18">
        <v>9</v>
      </c>
      <c r="J23" s="18">
        <v>10</v>
      </c>
      <c r="K23" s="15">
        <v>11</v>
      </c>
    </row>
    <row r="24" spans="1:11">
      <c r="A24" s="17">
        <v>43184.74</v>
      </c>
      <c r="B24" s="17">
        <v>508</v>
      </c>
      <c r="C24" s="17">
        <v>414.48</v>
      </c>
      <c r="D24" s="17">
        <v>0</v>
      </c>
      <c r="E24" s="24"/>
      <c r="F24" s="17">
        <v>0</v>
      </c>
      <c r="G24" s="24"/>
      <c r="H24" s="17">
        <v>0</v>
      </c>
      <c r="I24" s="17">
        <v>6447.21</v>
      </c>
      <c r="J24" s="17">
        <v>227.31</v>
      </c>
      <c r="K24" s="19">
        <f>A24+B24+C24+I24+J24</f>
        <v>50781.74</v>
      </c>
    </row>
    <row r="25" spans="1:11" ht="6.75" customHeight="1"/>
    <row r="26" spans="1:11" ht="28.5" customHeight="1">
      <c r="A26" s="37" t="s">
        <v>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06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1.5" customHeight="1">
      <c r="A28" s="39" t="s">
        <v>0</v>
      </c>
      <c r="B28" s="39"/>
      <c r="C28" s="39"/>
      <c r="D28" s="39" t="s">
        <v>1</v>
      </c>
      <c r="E28" s="39"/>
      <c r="F28" s="39"/>
      <c r="G28" s="39"/>
      <c r="H28" s="39"/>
      <c r="I28" s="39"/>
      <c r="J28" s="39"/>
      <c r="K28" s="40" t="s">
        <v>2</v>
      </c>
    </row>
    <row r="29" spans="1:11" ht="54" customHeight="1">
      <c r="A29" s="15" t="s">
        <v>3</v>
      </c>
      <c r="B29" s="16" t="s">
        <v>4</v>
      </c>
      <c r="C29" s="15" t="s">
        <v>5</v>
      </c>
      <c r="D29" s="15" t="s">
        <v>6</v>
      </c>
      <c r="E29" s="15" t="s">
        <v>7</v>
      </c>
      <c r="F29" s="15" t="s">
        <v>8</v>
      </c>
      <c r="G29" s="15" t="s">
        <v>9</v>
      </c>
      <c r="H29" s="15" t="s">
        <v>10</v>
      </c>
      <c r="I29" s="15" t="s">
        <v>11</v>
      </c>
      <c r="J29" s="15" t="s">
        <v>12</v>
      </c>
      <c r="K29" s="41"/>
    </row>
    <row r="30" spans="1:11" ht="15.75" customHeight="1">
      <c r="A30" s="18">
        <v>1</v>
      </c>
      <c r="B30" s="18">
        <v>2</v>
      </c>
      <c r="C30" s="18">
        <v>3</v>
      </c>
      <c r="D30" s="18">
        <v>4</v>
      </c>
      <c r="E30" s="18">
        <v>5</v>
      </c>
      <c r="F30" s="18">
        <v>6</v>
      </c>
      <c r="G30" s="18">
        <v>7</v>
      </c>
      <c r="H30" s="18">
        <v>8</v>
      </c>
      <c r="I30" s="18">
        <v>9</v>
      </c>
      <c r="J30" s="18">
        <v>10</v>
      </c>
      <c r="K30" s="18">
        <v>11</v>
      </c>
    </row>
    <row r="31" spans="1:11">
      <c r="A31" s="17">
        <v>39833.31</v>
      </c>
      <c r="B31" s="17">
        <v>245.96</v>
      </c>
      <c r="C31" s="24">
        <v>935.69</v>
      </c>
      <c r="D31" s="17">
        <v>0</v>
      </c>
      <c r="E31" s="24">
        <v>0</v>
      </c>
      <c r="F31" s="17">
        <v>0</v>
      </c>
      <c r="G31" s="24">
        <v>0</v>
      </c>
      <c r="H31" s="17">
        <v>0</v>
      </c>
      <c r="I31" s="17">
        <v>392.12</v>
      </c>
      <c r="J31" s="17">
        <v>137.29</v>
      </c>
      <c r="K31" s="19">
        <f>A31+B31+C31+I31+J31</f>
        <v>41544.370000000003</v>
      </c>
    </row>
    <row r="32" spans="1:11" ht="6" customHeight="1"/>
    <row r="33" spans="1:11">
      <c r="A33" s="37" t="s">
        <v>25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03.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41.25" customHeight="1">
      <c r="A35" s="39" t="s">
        <v>0</v>
      </c>
      <c r="B35" s="39"/>
      <c r="C35" s="39"/>
      <c r="D35" s="39" t="s">
        <v>1</v>
      </c>
      <c r="E35" s="39"/>
      <c r="F35" s="39"/>
      <c r="G35" s="39"/>
      <c r="H35" s="39"/>
      <c r="I35" s="39"/>
      <c r="J35" s="39"/>
      <c r="K35" s="39" t="s">
        <v>2</v>
      </c>
    </row>
    <row r="36" spans="1:11" ht="44.25" customHeight="1">
      <c r="A36" s="15" t="s">
        <v>3</v>
      </c>
      <c r="B36" s="16" t="s">
        <v>4</v>
      </c>
      <c r="C36" s="15" t="s">
        <v>5</v>
      </c>
      <c r="D36" s="15" t="s">
        <v>6</v>
      </c>
      <c r="E36" s="15" t="s">
        <v>7</v>
      </c>
      <c r="F36" s="15" t="s">
        <v>8</v>
      </c>
      <c r="G36" s="15" t="s">
        <v>9</v>
      </c>
      <c r="H36" s="15" t="s">
        <v>10</v>
      </c>
      <c r="I36" s="15" t="s">
        <v>11</v>
      </c>
      <c r="J36" s="15" t="s">
        <v>12</v>
      </c>
      <c r="K36" s="39"/>
    </row>
    <row r="37" spans="1:11">
      <c r="A37" s="18">
        <v>1</v>
      </c>
      <c r="B37" s="18">
        <v>2</v>
      </c>
      <c r="C37" s="18">
        <v>3</v>
      </c>
      <c r="D37" s="18">
        <v>4</v>
      </c>
      <c r="E37" s="18">
        <v>5</v>
      </c>
      <c r="F37" s="18">
        <v>6</v>
      </c>
      <c r="G37" s="18">
        <v>7</v>
      </c>
      <c r="H37" s="18">
        <v>8</v>
      </c>
      <c r="I37" s="18">
        <v>9</v>
      </c>
      <c r="J37" s="18">
        <v>10</v>
      </c>
      <c r="K37" s="18">
        <v>11</v>
      </c>
    </row>
    <row r="38" spans="1:11">
      <c r="A38" s="17">
        <v>2284.29</v>
      </c>
      <c r="B38" s="18">
        <v>0</v>
      </c>
      <c r="C38" s="18">
        <v>0</v>
      </c>
      <c r="D38" s="17">
        <f>[1]Лист5!H41</f>
        <v>0</v>
      </c>
      <c r="E38" s="18">
        <v>0</v>
      </c>
      <c r="F38" s="18">
        <v>0</v>
      </c>
      <c r="G38" s="17">
        <v>6.36</v>
      </c>
      <c r="H38" s="18">
        <v>0</v>
      </c>
      <c r="I38" s="17">
        <v>39.61</v>
      </c>
      <c r="J38" s="17">
        <f>[1]Лист9!H41</f>
        <v>0</v>
      </c>
      <c r="K38" s="19">
        <f>A38+B38+C38+D38+E38+F38+G38+H38+I38+J38</f>
        <v>2330.2600000000002</v>
      </c>
    </row>
    <row r="39" spans="1:11" ht="3" customHeight="1"/>
    <row r="40" spans="1:11" ht="119.25" customHeight="1">
      <c r="A40" s="37" t="s">
        <v>32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6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41.25" customHeight="1">
      <c r="A42" s="39" t="s">
        <v>0</v>
      </c>
      <c r="B42" s="39"/>
      <c r="C42" s="39"/>
      <c r="D42" s="39" t="s">
        <v>1</v>
      </c>
      <c r="E42" s="39"/>
      <c r="F42" s="39"/>
      <c r="G42" s="39"/>
      <c r="H42" s="39"/>
      <c r="I42" s="39"/>
      <c r="J42" s="39"/>
      <c r="K42" s="39" t="s">
        <v>2</v>
      </c>
    </row>
    <row r="43" spans="1:11" ht="33.75" customHeight="1">
      <c r="A43" s="15" t="s">
        <v>3</v>
      </c>
      <c r="B43" s="16" t="s">
        <v>4</v>
      </c>
      <c r="C43" s="15" t="s">
        <v>17</v>
      </c>
      <c r="D43" s="15" t="s">
        <v>6</v>
      </c>
      <c r="E43" s="15" t="s">
        <v>7</v>
      </c>
      <c r="F43" s="15" t="s">
        <v>8</v>
      </c>
      <c r="G43" s="15" t="s">
        <v>9</v>
      </c>
      <c r="H43" s="15" t="s">
        <v>10</v>
      </c>
      <c r="I43" s="15" t="s">
        <v>11</v>
      </c>
      <c r="J43" s="15" t="s">
        <v>12</v>
      </c>
      <c r="K43" s="39"/>
    </row>
    <row r="44" spans="1:11">
      <c r="A44" s="18">
        <v>1</v>
      </c>
      <c r="B44" s="18">
        <v>2</v>
      </c>
      <c r="C44" s="18">
        <v>3</v>
      </c>
      <c r="D44" s="18">
        <v>4</v>
      </c>
      <c r="E44" s="18">
        <v>5</v>
      </c>
      <c r="F44" s="18">
        <v>6</v>
      </c>
      <c r="G44" s="18">
        <v>7</v>
      </c>
      <c r="H44" s="18">
        <v>8</v>
      </c>
      <c r="I44" s="18">
        <v>9</v>
      </c>
      <c r="J44" s="18">
        <v>10</v>
      </c>
      <c r="K44" s="18">
        <v>11</v>
      </c>
    </row>
    <row r="45" spans="1:11">
      <c r="A45" s="17">
        <v>5801.73</v>
      </c>
      <c r="B45" s="17">
        <v>540.45000000000005</v>
      </c>
      <c r="C45" s="17">
        <v>0</v>
      </c>
      <c r="D45" s="17">
        <v>559.29999999999995</v>
      </c>
      <c r="E45" s="17">
        <v>665.52</v>
      </c>
      <c r="F45" s="17">
        <v>361.87</v>
      </c>
      <c r="G45" s="17">
        <v>64.81</v>
      </c>
      <c r="H45" s="17">
        <v>21.6</v>
      </c>
      <c r="I45" s="22">
        <v>395.37</v>
      </c>
      <c r="J45" s="17">
        <v>271.12</v>
      </c>
      <c r="K45" s="19">
        <f>A45+B45+C45+D45+E45+F45+G45+H45+I45+J45</f>
        <v>8681.7700000000023</v>
      </c>
    </row>
    <row r="46" spans="1:11" ht="8.25" customHeight="1"/>
    <row r="47" spans="1:11" ht="119.25" customHeight="1">
      <c r="A47" s="37" t="s">
        <v>33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ht="1.5" hidden="1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46.5" customHeight="1">
      <c r="A49" s="39" t="s">
        <v>0</v>
      </c>
      <c r="B49" s="39"/>
      <c r="C49" s="39"/>
      <c r="D49" s="39" t="s">
        <v>1</v>
      </c>
      <c r="E49" s="39"/>
      <c r="F49" s="39"/>
      <c r="G49" s="39"/>
      <c r="H49" s="39"/>
      <c r="I49" s="39"/>
      <c r="J49" s="39"/>
      <c r="K49" s="39" t="s">
        <v>2</v>
      </c>
    </row>
    <row r="50" spans="1:11" ht="42" customHeight="1">
      <c r="A50" s="15" t="s">
        <v>3</v>
      </c>
      <c r="B50" s="16" t="s">
        <v>4</v>
      </c>
      <c r="C50" s="15" t="s">
        <v>5</v>
      </c>
      <c r="D50" s="15" t="s">
        <v>6</v>
      </c>
      <c r="E50" s="15" t="s">
        <v>7</v>
      </c>
      <c r="F50" s="15" t="s">
        <v>8</v>
      </c>
      <c r="G50" s="15" t="s">
        <v>9</v>
      </c>
      <c r="H50" s="15" t="s">
        <v>10</v>
      </c>
      <c r="I50" s="15" t="s">
        <v>11</v>
      </c>
      <c r="J50" s="15" t="s">
        <v>12</v>
      </c>
      <c r="K50" s="39"/>
    </row>
    <row r="51" spans="1:11">
      <c r="A51" s="18">
        <v>1</v>
      </c>
      <c r="B51" s="15">
        <v>2</v>
      </c>
      <c r="C51" s="15">
        <v>3</v>
      </c>
      <c r="D51" s="15">
        <v>4</v>
      </c>
      <c r="E51" s="15">
        <v>5</v>
      </c>
      <c r="F51" s="15">
        <v>6</v>
      </c>
      <c r="G51" s="18">
        <v>7</v>
      </c>
      <c r="H51" s="15">
        <v>8</v>
      </c>
      <c r="I51" s="18">
        <v>9</v>
      </c>
      <c r="J51" s="18">
        <v>10</v>
      </c>
      <c r="K51" s="15">
        <v>11</v>
      </c>
    </row>
    <row r="52" spans="1:11">
      <c r="A52" s="17">
        <v>956.77</v>
      </c>
      <c r="B52" s="17">
        <v>92.3</v>
      </c>
      <c r="C52" s="17">
        <v>0</v>
      </c>
      <c r="D52" s="17">
        <v>107.14</v>
      </c>
      <c r="E52" s="17">
        <v>712.02</v>
      </c>
      <c r="F52" s="17">
        <v>51.13</v>
      </c>
      <c r="G52" s="17">
        <v>19.079999999999998</v>
      </c>
      <c r="H52" s="17">
        <v>2.12</v>
      </c>
      <c r="I52" s="17">
        <v>3.51</v>
      </c>
      <c r="J52" s="17">
        <v>36.25</v>
      </c>
      <c r="K52" s="19">
        <f>A52+B52+C52+D52+E52+F52+G52+H52+I52+J52</f>
        <v>1980.32</v>
      </c>
    </row>
    <row r="53" spans="1:11" ht="3.75" customHeight="1"/>
    <row r="54" spans="1:11" ht="101.25" customHeight="1">
      <c r="A54" s="37" t="s">
        <v>34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 ht="5.25" hidden="1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42" customHeight="1">
      <c r="A56" s="39" t="s">
        <v>0</v>
      </c>
      <c r="B56" s="39"/>
      <c r="C56" s="39"/>
      <c r="D56" s="39" t="s">
        <v>1</v>
      </c>
      <c r="E56" s="39"/>
      <c r="F56" s="39"/>
      <c r="G56" s="39"/>
      <c r="H56" s="39"/>
      <c r="I56" s="39"/>
      <c r="J56" s="39"/>
      <c r="K56" s="39" t="s">
        <v>2</v>
      </c>
    </row>
    <row r="57" spans="1:11" ht="45" customHeight="1">
      <c r="A57" s="15" t="s">
        <v>3</v>
      </c>
      <c r="B57" s="16" t="s">
        <v>4</v>
      </c>
      <c r="C57" s="15" t="s">
        <v>5</v>
      </c>
      <c r="D57" s="15" t="s">
        <v>6</v>
      </c>
      <c r="E57" s="15" t="s">
        <v>7</v>
      </c>
      <c r="F57" s="15" t="s">
        <v>8</v>
      </c>
      <c r="G57" s="15" t="s">
        <v>9</v>
      </c>
      <c r="H57" s="15" t="s">
        <v>10</v>
      </c>
      <c r="I57" s="15" t="s">
        <v>11</v>
      </c>
      <c r="J57" s="15" t="s">
        <v>12</v>
      </c>
      <c r="K57" s="39"/>
    </row>
    <row r="58" spans="1:11">
      <c r="A58" s="18">
        <v>1</v>
      </c>
      <c r="B58" s="18">
        <v>2</v>
      </c>
      <c r="C58" s="18">
        <v>3</v>
      </c>
      <c r="D58" s="18">
        <v>4</v>
      </c>
      <c r="E58" s="18">
        <v>5</v>
      </c>
      <c r="F58" s="18">
        <v>6</v>
      </c>
      <c r="G58" s="18">
        <v>7</v>
      </c>
      <c r="H58" s="18">
        <v>8</v>
      </c>
      <c r="I58" s="18">
        <v>9</v>
      </c>
      <c r="J58" s="18">
        <v>10</v>
      </c>
      <c r="K58" s="15">
        <v>11</v>
      </c>
    </row>
    <row r="59" spans="1:11">
      <c r="A59" s="17">
        <v>2869.35</v>
      </c>
      <c r="B59" s="17">
        <v>223.47</v>
      </c>
      <c r="C59" s="18">
        <v>0</v>
      </c>
      <c r="D59" s="17">
        <v>348.41</v>
      </c>
      <c r="E59" s="17">
        <v>166.45</v>
      </c>
      <c r="F59" s="17">
        <v>140.28</v>
      </c>
      <c r="G59" s="17">
        <v>49.84</v>
      </c>
      <c r="H59" s="17">
        <v>13.84</v>
      </c>
      <c r="I59" s="17">
        <v>35.72</v>
      </c>
      <c r="J59" s="17">
        <v>133.82</v>
      </c>
      <c r="K59" s="19">
        <f>A59+B59+D59+E59+F59+G59+H59+I59+J59</f>
        <v>3981.18</v>
      </c>
    </row>
    <row r="61" spans="1:11" ht="105.75" customHeight="1">
      <c r="A61" s="37" t="s">
        <v>35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1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46.5" customHeight="1">
      <c r="A63" s="39" t="s">
        <v>0</v>
      </c>
      <c r="B63" s="39"/>
      <c r="C63" s="39"/>
      <c r="D63" s="39" t="s">
        <v>1</v>
      </c>
      <c r="E63" s="39"/>
      <c r="F63" s="39"/>
      <c r="G63" s="39"/>
      <c r="H63" s="39"/>
      <c r="I63" s="39"/>
      <c r="J63" s="39"/>
      <c r="K63" s="39" t="s">
        <v>2</v>
      </c>
    </row>
    <row r="64" spans="1:11" ht="41.25" customHeight="1">
      <c r="A64" s="15" t="s">
        <v>3</v>
      </c>
      <c r="B64" s="16" t="s">
        <v>4</v>
      </c>
      <c r="C64" s="15" t="s">
        <v>5</v>
      </c>
      <c r="D64" s="15" t="s">
        <v>6</v>
      </c>
      <c r="E64" s="15" t="s">
        <v>7</v>
      </c>
      <c r="F64" s="15" t="s">
        <v>8</v>
      </c>
      <c r="G64" s="15" t="s">
        <v>9</v>
      </c>
      <c r="H64" s="15" t="s">
        <v>10</v>
      </c>
      <c r="I64" s="15" t="s">
        <v>11</v>
      </c>
      <c r="J64" s="15" t="s">
        <v>12</v>
      </c>
      <c r="K64" s="39"/>
    </row>
    <row r="65" spans="1:11">
      <c r="A65" s="15">
        <v>1</v>
      </c>
      <c r="B65" s="15">
        <v>2</v>
      </c>
      <c r="C65" s="15">
        <v>3</v>
      </c>
      <c r="D65" s="15">
        <v>4</v>
      </c>
      <c r="E65" s="15">
        <v>5</v>
      </c>
      <c r="F65" s="15">
        <v>6</v>
      </c>
      <c r="G65" s="15">
        <v>7</v>
      </c>
      <c r="H65" s="15">
        <v>8</v>
      </c>
      <c r="I65" s="15">
        <v>9</v>
      </c>
      <c r="J65" s="15">
        <v>10</v>
      </c>
      <c r="K65" s="15">
        <v>11</v>
      </c>
    </row>
    <row r="66" spans="1:11" ht="16.5" customHeight="1">
      <c r="A66" s="17">
        <v>20182.97</v>
      </c>
      <c r="B66" s="17">
        <v>989.84</v>
      </c>
      <c r="C66" s="18">
        <v>0</v>
      </c>
      <c r="D66" s="17">
        <v>2384.11</v>
      </c>
      <c r="E66" s="17">
        <v>2211.59</v>
      </c>
      <c r="F66" s="17">
        <v>1861.05</v>
      </c>
      <c r="G66" s="17">
        <v>127.86</v>
      </c>
      <c r="H66" s="17">
        <v>213.1</v>
      </c>
      <c r="I66" s="17">
        <v>555.84</v>
      </c>
      <c r="J66" s="17">
        <v>1852.35</v>
      </c>
      <c r="K66" s="19">
        <v>30378.7</v>
      </c>
    </row>
    <row r="68" spans="1:11" ht="93.75" customHeight="1">
      <c r="A68" s="37" t="s">
        <v>36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6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42" customHeight="1">
      <c r="A70" s="39" t="s">
        <v>0</v>
      </c>
      <c r="B70" s="39"/>
      <c r="C70" s="39"/>
      <c r="D70" s="39" t="s">
        <v>1</v>
      </c>
      <c r="E70" s="39"/>
      <c r="F70" s="39"/>
      <c r="G70" s="39"/>
      <c r="H70" s="39"/>
      <c r="I70" s="39"/>
      <c r="J70" s="39"/>
      <c r="K70" s="39" t="s">
        <v>2</v>
      </c>
    </row>
    <row r="71" spans="1:11" ht="44.25" customHeight="1">
      <c r="A71" s="15" t="s">
        <v>3</v>
      </c>
      <c r="B71" s="16" t="s">
        <v>4</v>
      </c>
      <c r="C71" s="15" t="s">
        <v>5</v>
      </c>
      <c r="D71" s="15" t="s">
        <v>6</v>
      </c>
      <c r="E71" s="15" t="s">
        <v>7</v>
      </c>
      <c r="F71" s="15" t="s">
        <v>8</v>
      </c>
      <c r="G71" s="15" t="s">
        <v>9</v>
      </c>
      <c r="H71" s="15" t="s">
        <v>10</v>
      </c>
      <c r="I71" s="15" t="s">
        <v>11</v>
      </c>
      <c r="J71" s="15" t="s">
        <v>12</v>
      </c>
      <c r="K71" s="39"/>
    </row>
    <row r="72" spans="1:11">
      <c r="A72" s="18">
        <v>1</v>
      </c>
      <c r="B72" s="18">
        <v>2</v>
      </c>
      <c r="C72" s="18">
        <v>3</v>
      </c>
      <c r="D72" s="18">
        <v>4</v>
      </c>
      <c r="E72" s="18">
        <v>5</v>
      </c>
      <c r="F72" s="18">
        <v>6</v>
      </c>
      <c r="G72" s="18">
        <v>7</v>
      </c>
      <c r="H72" s="18">
        <v>8</v>
      </c>
      <c r="I72" s="18">
        <v>9</v>
      </c>
      <c r="J72" s="18">
        <v>10</v>
      </c>
      <c r="K72" s="18">
        <v>11</v>
      </c>
    </row>
    <row r="73" spans="1:11" ht="14.25" customHeight="1">
      <c r="A73" s="17">
        <v>15290.11</v>
      </c>
      <c r="B73" s="17">
        <v>2652.21</v>
      </c>
      <c r="C73" s="18">
        <v>0</v>
      </c>
      <c r="D73" s="17">
        <v>7529.13</v>
      </c>
      <c r="E73" s="17">
        <v>8224.08</v>
      </c>
      <c r="F73" s="17">
        <v>2810.12</v>
      </c>
      <c r="G73" s="17">
        <v>321.89</v>
      </c>
      <c r="H73" s="17">
        <v>383.2</v>
      </c>
      <c r="I73" s="17">
        <v>2741.46</v>
      </c>
      <c r="J73" s="17">
        <v>3103.91</v>
      </c>
      <c r="K73" s="19">
        <f>A73+B73+D73+E73+F73+G73+H73+I73+J73</f>
        <v>43056.11</v>
      </c>
    </row>
    <row r="74" spans="1:11" ht="6" hidden="1" customHeight="1"/>
    <row r="75" spans="1:11" ht="120.75" customHeight="1">
      <c r="A75" s="37" t="s">
        <v>18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ht="5.2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ht="41.25" customHeight="1">
      <c r="A77" s="39" t="s">
        <v>0</v>
      </c>
      <c r="B77" s="39"/>
      <c r="C77" s="39"/>
      <c r="D77" s="39" t="s">
        <v>1</v>
      </c>
      <c r="E77" s="39"/>
      <c r="F77" s="39"/>
      <c r="G77" s="39"/>
      <c r="H77" s="39"/>
      <c r="I77" s="39"/>
      <c r="J77" s="39"/>
      <c r="K77" s="39" t="s">
        <v>2</v>
      </c>
    </row>
    <row r="78" spans="1:11" ht="37.5" customHeight="1">
      <c r="A78" s="15" t="s">
        <v>3</v>
      </c>
      <c r="B78" s="16" t="s">
        <v>4</v>
      </c>
      <c r="C78" s="15" t="s">
        <v>5</v>
      </c>
      <c r="D78" s="15" t="s">
        <v>6</v>
      </c>
      <c r="E78" s="15" t="s">
        <v>7</v>
      </c>
      <c r="F78" s="15" t="s">
        <v>8</v>
      </c>
      <c r="G78" s="15" t="s">
        <v>9</v>
      </c>
      <c r="H78" s="15" t="s">
        <v>10</v>
      </c>
      <c r="I78" s="15" t="s">
        <v>11</v>
      </c>
      <c r="J78" s="15" t="s">
        <v>12</v>
      </c>
      <c r="K78" s="39"/>
    </row>
    <row r="79" spans="1:11">
      <c r="A79" s="18">
        <v>1</v>
      </c>
      <c r="B79" s="15">
        <v>2</v>
      </c>
      <c r="C79" s="15">
        <v>3</v>
      </c>
      <c r="D79" s="15">
        <v>4</v>
      </c>
      <c r="E79" s="15">
        <v>5</v>
      </c>
      <c r="F79" s="15">
        <v>6</v>
      </c>
      <c r="G79" s="18">
        <v>7</v>
      </c>
      <c r="H79" s="15">
        <v>8</v>
      </c>
      <c r="I79" s="18">
        <v>9</v>
      </c>
      <c r="J79" s="18">
        <v>10</v>
      </c>
      <c r="K79" s="15">
        <v>11</v>
      </c>
    </row>
    <row r="80" spans="1:11">
      <c r="A80" s="27">
        <v>40221.26</v>
      </c>
      <c r="B80" s="27">
        <v>4729.53</v>
      </c>
      <c r="C80" s="26">
        <v>0</v>
      </c>
      <c r="D80" s="27">
        <v>3956.08</v>
      </c>
      <c r="E80" s="27">
        <v>32881.1</v>
      </c>
      <c r="F80" s="27">
        <v>27416.5</v>
      </c>
      <c r="G80" s="27">
        <v>897.27</v>
      </c>
      <c r="H80" s="27">
        <v>747.72</v>
      </c>
      <c r="I80" s="27">
        <v>3315.94</v>
      </c>
      <c r="J80" s="27">
        <v>14206.73</v>
      </c>
      <c r="K80" s="28">
        <f>A80+B80+C80+D80+E80+F80+G80+H80+I80+J80</f>
        <v>128372.13</v>
      </c>
    </row>
    <row r="81" spans="1:11" ht="1.5" customHeight="1"/>
    <row r="82" spans="1:11" ht="123" customHeight="1">
      <c r="A82" s="37" t="s">
        <v>37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2.25" hidden="1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55.5" customHeight="1">
      <c r="A84" s="39" t="s">
        <v>0</v>
      </c>
      <c r="B84" s="39"/>
      <c r="C84" s="39"/>
      <c r="D84" s="39" t="s">
        <v>1</v>
      </c>
      <c r="E84" s="39"/>
      <c r="F84" s="39"/>
      <c r="G84" s="39"/>
      <c r="H84" s="39"/>
      <c r="I84" s="39"/>
      <c r="J84" s="39"/>
      <c r="K84" s="39" t="s">
        <v>2</v>
      </c>
    </row>
    <row r="85" spans="1:11" ht="43.5">
      <c r="A85" s="15" t="s">
        <v>3</v>
      </c>
      <c r="B85" s="16" t="s">
        <v>4</v>
      </c>
      <c r="C85" s="15" t="s">
        <v>5</v>
      </c>
      <c r="D85" s="15" t="s">
        <v>6</v>
      </c>
      <c r="E85" s="15" t="s">
        <v>7</v>
      </c>
      <c r="F85" s="15" t="s">
        <v>8</v>
      </c>
      <c r="G85" s="15" t="s">
        <v>9</v>
      </c>
      <c r="H85" s="15" t="s">
        <v>10</v>
      </c>
      <c r="I85" s="15" t="s">
        <v>11</v>
      </c>
      <c r="J85" s="15" t="s">
        <v>12</v>
      </c>
      <c r="K85" s="39"/>
    </row>
    <row r="86" spans="1:11">
      <c r="A86" s="18">
        <v>1</v>
      </c>
      <c r="B86" s="15">
        <v>2</v>
      </c>
      <c r="C86" s="20">
        <v>3</v>
      </c>
      <c r="D86" s="15">
        <v>4</v>
      </c>
      <c r="E86" s="15">
        <v>5</v>
      </c>
      <c r="F86" s="15">
        <v>6</v>
      </c>
      <c r="G86" s="18">
        <v>7</v>
      </c>
      <c r="H86" s="15">
        <v>8</v>
      </c>
      <c r="I86" s="18">
        <v>9</v>
      </c>
      <c r="J86" s="18">
        <v>10</v>
      </c>
      <c r="K86" s="15">
        <v>11</v>
      </c>
    </row>
    <row r="87" spans="1:11">
      <c r="A87" s="17">
        <v>5296.29</v>
      </c>
      <c r="B87" s="17">
        <v>550.05999999999995</v>
      </c>
      <c r="C87" s="18">
        <v>0</v>
      </c>
      <c r="D87" s="17">
        <v>536.24</v>
      </c>
      <c r="E87" s="17">
        <v>237.07</v>
      </c>
      <c r="F87" s="17">
        <v>160.56</v>
      </c>
      <c r="G87" s="17">
        <v>74.7</v>
      </c>
      <c r="H87" s="17">
        <v>62.25</v>
      </c>
      <c r="I87" s="17">
        <v>291.41000000000003</v>
      </c>
      <c r="J87" s="17">
        <v>252.72</v>
      </c>
      <c r="K87" s="19">
        <v>7461.29</v>
      </c>
    </row>
    <row r="88" spans="1:11" ht="0.75" customHeight="1"/>
    <row r="89" spans="1:11" ht="117" customHeight="1">
      <c r="A89" s="37" t="s">
        <v>38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hidden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39.75" customHeight="1">
      <c r="A91" s="39" t="s">
        <v>0</v>
      </c>
      <c r="B91" s="39"/>
      <c r="C91" s="39"/>
      <c r="D91" s="39" t="s">
        <v>1</v>
      </c>
      <c r="E91" s="39"/>
      <c r="F91" s="39"/>
      <c r="G91" s="39"/>
      <c r="H91" s="39"/>
      <c r="I91" s="39"/>
      <c r="J91" s="39"/>
      <c r="K91" s="39" t="s">
        <v>2</v>
      </c>
    </row>
    <row r="92" spans="1:11" ht="46.5" customHeight="1">
      <c r="A92" s="15" t="s">
        <v>3</v>
      </c>
      <c r="B92" s="16" t="s">
        <v>4</v>
      </c>
      <c r="C92" s="15" t="s">
        <v>5</v>
      </c>
      <c r="D92" s="15" t="s">
        <v>6</v>
      </c>
      <c r="E92" s="15" t="s">
        <v>7</v>
      </c>
      <c r="F92" s="15" t="s">
        <v>8</v>
      </c>
      <c r="G92" s="15" t="s">
        <v>9</v>
      </c>
      <c r="H92" s="15" t="s">
        <v>10</v>
      </c>
      <c r="I92" s="15" t="s">
        <v>11</v>
      </c>
      <c r="J92" s="15" t="s">
        <v>12</v>
      </c>
      <c r="K92" s="39"/>
    </row>
    <row r="93" spans="1:11" ht="13.5" customHeight="1">
      <c r="A93" s="18">
        <v>1</v>
      </c>
      <c r="B93" s="15">
        <v>2</v>
      </c>
      <c r="C93" s="20">
        <v>3</v>
      </c>
      <c r="D93" s="15">
        <v>4</v>
      </c>
      <c r="E93" s="15">
        <v>5</v>
      </c>
      <c r="F93" s="15">
        <v>6</v>
      </c>
      <c r="G93" s="18">
        <v>7</v>
      </c>
      <c r="H93" s="15">
        <v>8</v>
      </c>
      <c r="I93" s="18">
        <v>9</v>
      </c>
      <c r="J93" s="18">
        <v>10</v>
      </c>
      <c r="K93" s="15">
        <v>11</v>
      </c>
    </row>
    <row r="94" spans="1:11">
      <c r="A94" s="17">
        <v>1530.46</v>
      </c>
      <c r="B94" s="17">
        <v>158.59</v>
      </c>
      <c r="C94" s="18">
        <v>0</v>
      </c>
      <c r="D94" s="17">
        <v>162.27000000000001</v>
      </c>
      <c r="E94" s="17">
        <v>40.39</v>
      </c>
      <c r="F94" s="17">
        <v>46.95</v>
      </c>
      <c r="G94" s="17">
        <v>21.18</v>
      </c>
      <c r="H94" s="17">
        <v>7.06</v>
      </c>
      <c r="I94" s="17">
        <v>22</v>
      </c>
      <c r="J94" s="17">
        <v>71.56</v>
      </c>
      <c r="K94" s="19">
        <f>A94+B94+D94+E94+F94+G94+H94+I94+J94</f>
        <v>2060.46</v>
      </c>
    </row>
    <row r="95" spans="1:11" ht="8.25" customHeight="1"/>
    <row r="96" spans="1:11" ht="102" customHeight="1">
      <c r="A96" s="37" t="s">
        <v>39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5.25" hidden="1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44.25" customHeight="1">
      <c r="A98" s="39" t="s">
        <v>0</v>
      </c>
      <c r="B98" s="39"/>
      <c r="C98" s="39"/>
      <c r="D98" s="39" t="s">
        <v>1</v>
      </c>
      <c r="E98" s="39"/>
      <c r="F98" s="39"/>
      <c r="G98" s="39"/>
      <c r="H98" s="39"/>
      <c r="I98" s="39"/>
      <c r="J98" s="39"/>
      <c r="K98" s="45" t="s">
        <v>2</v>
      </c>
    </row>
    <row r="99" spans="1:11" ht="39" customHeight="1">
      <c r="A99" s="15" t="s">
        <v>3</v>
      </c>
      <c r="B99" s="16" t="s">
        <v>4</v>
      </c>
      <c r="C99" s="15" t="s">
        <v>5</v>
      </c>
      <c r="D99" s="15" t="s">
        <v>6</v>
      </c>
      <c r="E99" s="15" t="s">
        <v>7</v>
      </c>
      <c r="F99" s="15" t="s">
        <v>8</v>
      </c>
      <c r="G99" s="15" t="s">
        <v>9</v>
      </c>
      <c r="H99" s="15" t="s">
        <v>10</v>
      </c>
      <c r="I99" s="15" t="s">
        <v>11</v>
      </c>
      <c r="J99" s="15" t="s">
        <v>12</v>
      </c>
      <c r="K99" s="45"/>
    </row>
    <row r="100" spans="1:11">
      <c r="A100" s="15">
        <v>1</v>
      </c>
      <c r="B100" s="15">
        <v>2</v>
      </c>
      <c r="C100" s="15">
        <v>3</v>
      </c>
      <c r="D100" s="15">
        <v>4</v>
      </c>
      <c r="E100" s="15">
        <v>5</v>
      </c>
      <c r="F100" s="15">
        <v>6</v>
      </c>
      <c r="G100" s="15">
        <v>7</v>
      </c>
      <c r="H100" s="15">
        <v>8</v>
      </c>
      <c r="I100" s="15">
        <v>9</v>
      </c>
      <c r="J100" s="15">
        <v>10</v>
      </c>
      <c r="K100" s="15">
        <v>11</v>
      </c>
    </row>
    <row r="101" spans="1:11">
      <c r="A101" s="17">
        <v>19179.48</v>
      </c>
      <c r="B101" s="17">
        <v>989.84</v>
      </c>
      <c r="C101" s="18">
        <v>0</v>
      </c>
      <c r="D101" s="17">
        <v>2131.96</v>
      </c>
      <c r="E101" s="17">
        <v>2794.91</v>
      </c>
      <c r="F101" s="17">
        <v>3327.37</v>
      </c>
      <c r="G101" s="17">
        <v>134.59</v>
      </c>
      <c r="H101" s="17">
        <v>224.32</v>
      </c>
      <c r="I101" s="17">
        <v>2102.6</v>
      </c>
      <c r="J101" s="17">
        <v>1992.68</v>
      </c>
      <c r="K101" s="19">
        <f>A101+B101+C101+D101+E101+F101+G101+H101+I101+J101</f>
        <v>32877.749999999993</v>
      </c>
    </row>
    <row r="102" spans="1:11" ht="4.5" customHeight="1"/>
    <row r="103" spans="1:11">
      <c r="A103" s="23" t="s">
        <v>19</v>
      </c>
      <c r="B103" s="23"/>
      <c r="C103" s="23"/>
      <c r="D103" s="23"/>
      <c r="E103" s="23"/>
      <c r="F103" s="23"/>
      <c r="G103" s="23"/>
      <c r="H103" s="23"/>
      <c r="I103" s="23"/>
      <c r="J103" s="23" t="s">
        <v>20</v>
      </c>
      <c r="K103" s="23"/>
    </row>
    <row r="104" spans="1:11">
      <c r="A104" s="23" t="s">
        <v>21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>
      <c r="A105" s="23" t="s">
        <v>22</v>
      </c>
      <c r="B105" s="23"/>
      <c r="C105" s="23"/>
      <c r="D105" s="23"/>
      <c r="E105" s="23"/>
      <c r="F105" s="23"/>
      <c r="G105" s="23"/>
      <c r="H105" s="23"/>
      <c r="I105" s="23"/>
      <c r="J105" s="23" t="s">
        <v>24</v>
      </c>
      <c r="K105" s="23"/>
    </row>
    <row r="106" spans="1:11">
      <c r="A106" s="23" t="s">
        <v>23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</sheetData>
  <mergeCells count="60">
    <mergeCell ref="G4:K4"/>
    <mergeCell ref="A96:K96"/>
    <mergeCell ref="A98:C98"/>
    <mergeCell ref="D98:J98"/>
    <mergeCell ref="K98:K99"/>
    <mergeCell ref="A82:K82"/>
    <mergeCell ref="A84:C84"/>
    <mergeCell ref="D84:J84"/>
    <mergeCell ref="K84:K85"/>
    <mergeCell ref="A89:K89"/>
    <mergeCell ref="A91:C91"/>
    <mergeCell ref="D91:J91"/>
    <mergeCell ref="K91:K92"/>
    <mergeCell ref="A75:K75"/>
    <mergeCell ref="A77:C77"/>
    <mergeCell ref="D77:J77"/>
    <mergeCell ref="K77:K78"/>
    <mergeCell ref="A61:K61"/>
    <mergeCell ref="A63:C63"/>
    <mergeCell ref="D63:J63"/>
    <mergeCell ref="K63:K64"/>
    <mergeCell ref="A68:K68"/>
    <mergeCell ref="A49:C49"/>
    <mergeCell ref="D49:J49"/>
    <mergeCell ref="K49:K50"/>
    <mergeCell ref="A70:C70"/>
    <mergeCell ref="D70:J70"/>
    <mergeCell ref="K70:K71"/>
    <mergeCell ref="A19:K20"/>
    <mergeCell ref="A21:C21"/>
    <mergeCell ref="D21:J21"/>
    <mergeCell ref="K21:K22"/>
    <mergeCell ref="A56:C56"/>
    <mergeCell ref="D56:J56"/>
    <mergeCell ref="K56:K57"/>
    <mergeCell ref="A33:K34"/>
    <mergeCell ref="A35:C35"/>
    <mergeCell ref="D35:J35"/>
    <mergeCell ref="K35:K36"/>
    <mergeCell ref="A40:K40"/>
    <mergeCell ref="A42:C42"/>
    <mergeCell ref="D42:J42"/>
    <mergeCell ref="K42:K43"/>
    <mergeCell ref="A47:K47"/>
    <mergeCell ref="G1:K1"/>
    <mergeCell ref="G2:K2"/>
    <mergeCell ref="G3:K3"/>
    <mergeCell ref="A26:K27"/>
    <mergeCell ref="A54:K54"/>
    <mergeCell ref="A28:C28"/>
    <mergeCell ref="D28:J28"/>
    <mergeCell ref="K28:K29"/>
    <mergeCell ref="A5:K6"/>
    <mergeCell ref="A7:C7"/>
    <mergeCell ref="D7:J7"/>
    <mergeCell ref="K7:K8"/>
    <mergeCell ref="A12:K13"/>
    <mergeCell ref="A14:C14"/>
    <mergeCell ref="D14:J14"/>
    <mergeCell ref="K14:K15"/>
  </mergeCells>
  <pageMargins left="0.7" right="0.7" top="0.75" bottom="0.75" header="0.3" footer="0.3"/>
  <pageSetup paperSize="9" scale="97" orientation="portrait" r:id="rId1"/>
  <rowBreaks count="1" manualBreakCount="1">
    <brk id="8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tabSelected="1" topLeftCell="A85" workbookViewId="0">
      <selection activeCell="N97" sqref="N97"/>
    </sheetView>
  </sheetViews>
  <sheetFormatPr defaultRowHeight="15"/>
  <cols>
    <col min="1" max="1" width="10.140625" customWidth="1"/>
    <col min="2" max="2" width="9.85546875" customWidth="1"/>
    <col min="3" max="3" width="7.7109375" customWidth="1"/>
    <col min="4" max="4" width="8.7109375" customWidth="1"/>
    <col min="5" max="5" width="9.7109375" customWidth="1"/>
    <col min="6" max="6" width="8.85546875" customWidth="1"/>
    <col min="7" max="7" width="8.140625" customWidth="1"/>
    <col min="8" max="8" width="9.28515625" customWidth="1"/>
    <col min="9" max="9" width="8.85546875" customWidth="1"/>
    <col min="10" max="10" width="8.7109375" customWidth="1"/>
    <col min="11" max="11" width="11.7109375" customWidth="1"/>
    <col min="12" max="12" width="9.140625" customWidth="1"/>
  </cols>
  <sheetData>
    <row r="1" spans="1:11" ht="5.25" hidden="1" customHeight="1">
      <c r="G1" s="36" t="s">
        <v>26</v>
      </c>
      <c r="H1" s="36"/>
      <c r="I1" s="36"/>
      <c r="J1" s="36"/>
      <c r="K1" s="36"/>
    </row>
    <row r="2" spans="1:11" ht="0.75" hidden="1" customHeight="1">
      <c r="G2" s="36" t="s">
        <v>27</v>
      </c>
      <c r="H2" s="36"/>
      <c r="I2" s="36"/>
      <c r="J2" s="36"/>
      <c r="K2" s="36"/>
    </row>
    <row r="3" spans="1:11" ht="16.5" customHeight="1">
      <c r="G3" s="36" t="s">
        <v>26</v>
      </c>
      <c r="H3" s="36"/>
      <c r="I3" s="36"/>
      <c r="J3" s="36"/>
      <c r="K3" s="36"/>
    </row>
    <row r="4" spans="1:11" ht="13.5" customHeight="1">
      <c r="G4" s="44" t="s">
        <v>41</v>
      </c>
      <c r="H4" s="44"/>
      <c r="I4" s="44"/>
      <c r="J4" s="44"/>
      <c r="K4" s="44"/>
    </row>
    <row r="5" spans="1:11" ht="40.5" customHeight="1">
      <c r="A5" s="46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.5" customHeight="1">
      <c r="A6" s="37" t="s">
        <v>45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12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43.5" customHeight="1">
      <c r="A8" s="45" t="s">
        <v>0</v>
      </c>
      <c r="B8" s="45"/>
      <c r="C8" s="45"/>
      <c r="D8" s="45" t="s">
        <v>1</v>
      </c>
      <c r="E8" s="45"/>
      <c r="F8" s="45"/>
      <c r="G8" s="45"/>
      <c r="H8" s="45"/>
      <c r="I8" s="45"/>
      <c r="J8" s="45"/>
      <c r="K8" s="45" t="s">
        <v>2</v>
      </c>
    </row>
    <row r="9" spans="1:11" ht="48" customHeight="1">
      <c r="A9" s="47" t="s">
        <v>3</v>
      </c>
      <c r="B9" s="48" t="s">
        <v>4</v>
      </c>
      <c r="C9" s="47" t="s">
        <v>5</v>
      </c>
      <c r="D9" s="47" t="s">
        <v>6</v>
      </c>
      <c r="E9" s="47" t="s">
        <v>7</v>
      </c>
      <c r="F9" s="47" t="s">
        <v>8</v>
      </c>
      <c r="G9" s="47" t="s">
        <v>9</v>
      </c>
      <c r="H9" s="47" t="s">
        <v>10</v>
      </c>
      <c r="I9" s="47" t="s">
        <v>11</v>
      </c>
      <c r="J9" s="47" t="s">
        <v>12</v>
      </c>
      <c r="K9" s="45"/>
    </row>
    <row r="10" spans="1:11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</row>
    <row r="11" spans="1:11" ht="21" customHeight="1">
      <c r="A11" s="27">
        <v>62449.13</v>
      </c>
      <c r="B11" s="27">
        <v>453.33</v>
      </c>
      <c r="C11" s="31">
        <v>515.30999999999995</v>
      </c>
      <c r="D11" s="27">
        <v>0</v>
      </c>
      <c r="E11" s="31"/>
      <c r="F11" s="27">
        <v>0</v>
      </c>
      <c r="G11" s="31"/>
      <c r="H11" s="27">
        <v>1252.45</v>
      </c>
      <c r="I11" s="27">
        <v>9010.48</v>
      </c>
      <c r="J11" s="27">
        <v>2659.05</v>
      </c>
      <c r="K11" s="28">
        <v>76339.740000000005</v>
      </c>
    </row>
    <row r="12" spans="1:11" ht="3" hidden="1" customHeight="1"/>
    <row r="13" spans="1:11" ht="9.75" customHeight="1">
      <c r="A13" s="37" t="s">
        <v>46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05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45" customHeight="1">
      <c r="A15" s="45" t="s">
        <v>0</v>
      </c>
      <c r="B15" s="45"/>
      <c r="C15" s="45"/>
      <c r="D15" s="45" t="s">
        <v>1</v>
      </c>
      <c r="E15" s="45"/>
      <c r="F15" s="45"/>
      <c r="G15" s="45"/>
      <c r="H15" s="45"/>
      <c r="I15" s="45"/>
      <c r="J15" s="45"/>
      <c r="K15" s="45" t="s">
        <v>2</v>
      </c>
    </row>
    <row r="16" spans="1:11" ht="43.5" customHeight="1">
      <c r="A16" s="47" t="s">
        <v>3</v>
      </c>
      <c r="B16" s="48" t="s">
        <v>4</v>
      </c>
      <c r="C16" s="47" t="s">
        <v>5</v>
      </c>
      <c r="D16" s="47" t="s">
        <v>6</v>
      </c>
      <c r="E16" s="47" t="s">
        <v>7</v>
      </c>
      <c r="F16" s="47" t="s">
        <v>8</v>
      </c>
      <c r="G16" s="47" t="s">
        <v>9</v>
      </c>
      <c r="H16" s="47" t="s">
        <v>10</v>
      </c>
      <c r="I16" s="47" t="s">
        <v>11</v>
      </c>
      <c r="J16" s="47" t="s">
        <v>12</v>
      </c>
      <c r="K16" s="45"/>
    </row>
    <row r="17" spans="1:11" ht="14.25" customHeight="1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</row>
    <row r="18" spans="1:11" ht="19.5" customHeight="1">
      <c r="A18" s="27">
        <v>48545.35</v>
      </c>
      <c r="B18" s="27">
        <v>292.55</v>
      </c>
      <c r="C18" s="27">
        <v>269.68</v>
      </c>
      <c r="D18" s="27">
        <v>0</v>
      </c>
      <c r="E18" s="27"/>
      <c r="F18" s="27">
        <v>0</v>
      </c>
      <c r="G18" s="27"/>
      <c r="H18" s="27">
        <v>290.27</v>
      </c>
      <c r="I18" s="27">
        <v>1744.59</v>
      </c>
      <c r="J18" s="27">
        <v>569.82000000000005</v>
      </c>
      <c r="K18" s="28">
        <f>A18+B18+C18+H18+I18+J18</f>
        <v>51712.259999999995</v>
      </c>
    </row>
    <row r="19" spans="1:11" ht="0.75" customHeight="1"/>
    <row r="20" spans="1:11" hidden="1">
      <c r="A20" s="37" t="s">
        <v>44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16.2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42" customHeight="1">
      <c r="A22" s="45" t="s">
        <v>0</v>
      </c>
      <c r="B22" s="45"/>
      <c r="C22" s="45"/>
      <c r="D22" s="45" t="s">
        <v>1</v>
      </c>
      <c r="E22" s="45"/>
      <c r="F22" s="45"/>
      <c r="G22" s="45"/>
      <c r="H22" s="45"/>
      <c r="I22" s="45"/>
      <c r="J22" s="45"/>
      <c r="K22" s="45" t="s">
        <v>2</v>
      </c>
    </row>
    <row r="23" spans="1:11" ht="47.25" customHeight="1">
      <c r="A23" s="47" t="s">
        <v>3</v>
      </c>
      <c r="B23" s="48" t="s">
        <v>4</v>
      </c>
      <c r="C23" s="47" t="s">
        <v>5</v>
      </c>
      <c r="D23" s="47" t="s">
        <v>6</v>
      </c>
      <c r="E23" s="47" t="s">
        <v>7</v>
      </c>
      <c r="F23" s="47" t="s">
        <v>8</v>
      </c>
      <c r="G23" s="47" t="s">
        <v>9</v>
      </c>
      <c r="H23" s="47" t="s">
        <v>10</v>
      </c>
      <c r="I23" s="47" t="s">
        <v>11</v>
      </c>
      <c r="J23" s="47" t="s">
        <v>12</v>
      </c>
      <c r="K23" s="45"/>
    </row>
    <row r="24" spans="1:11" ht="12.75" customHeight="1">
      <c r="A24" s="31">
        <v>1</v>
      </c>
      <c r="B24" s="47">
        <v>2</v>
      </c>
      <c r="C24" s="49">
        <v>3</v>
      </c>
      <c r="D24" s="47">
        <v>4</v>
      </c>
      <c r="E24" s="47">
        <v>5</v>
      </c>
      <c r="F24" s="47">
        <v>6</v>
      </c>
      <c r="G24" s="31">
        <v>7</v>
      </c>
      <c r="H24" s="47">
        <v>8</v>
      </c>
      <c r="I24" s="31">
        <v>9</v>
      </c>
      <c r="J24" s="31">
        <v>10</v>
      </c>
      <c r="K24" s="47">
        <v>11</v>
      </c>
    </row>
    <row r="25" spans="1:11">
      <c r="A25" s="27">
        <v>55469.04</v>
      </c>
      <c r="B25" s="27">
        <v>1172.1300000000001</v>
      </c>
      <c r="C25" s="27">
        <v>506.56</v>
      </c>
      <c r="D25" s="27">
        <v>0</v>
      </c>
      <c r="E25" s="31"/>
      <c r="F25" s="27">
        <v>0</v>
      </c>
      <c r="G25" s="31"/>
      <c r="H25" s="27">
        <v>3289.6</v>
      </c>
      <c r="I25" s="27">
        <v>4377.1499999999996</v>
      </c>
      <c r="J25" s="27">
        <v>2780.35</v>
      </c>
      <c r="K25" s="28">
        <f>A25+B25+C25+I25+J25+H25</f>
        <v>67594.83</v>
      </c>
    </row>
    <row r="26" spans="1:11" ht="6.75" customHeight="1"/>
    <row r="27" spans="1:11" ht="28.5" customHeight="1">
      <c r="A27" s="37" t="s">
        <v>47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106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31.5" customHeight="1">
      <c r="A29" s="39" t="s">
        <v>0</v>
      </c>
      <c r="B29" s="39"/>
      <c r="C29" s="39"/>
      <c r="D29" s="39" t="s">
        <v>1</v>
      </c>
      <c r="E29" s="39"/>
      <c r="F29" s="39"/>
      <c r="G29" s="39"/>
      <c r="H29" s="39"/>
      <c r="I29" s="39"/>
      <c r="J29" s="39"/>
      <c r="K29" s="40" t="s">
        <v>2</v>
      </c>
    </row>
    <row r="30" spans="1:11" ht="54" customHeight="1">
      <c r="A30" s="15" t="s">
        <v>3</v>
      </c>
      <c r="B30" s="16" t="s">
        <v>4</v>
      </c>
      <c r="C30" s="15" t="s">
        <v>5</v>
      </c>
      <c r="D30" s="15" t="s">
        <v>6</v>
      </c>
      <c r="E30" s="15" t="s">
        <v>7</v>
      </c>
      <c r="F30" s="15" t="s">
        <v>8</v>
      </c>
      <c r="G30" s="15" t="s">
        <v>9</v>
      </c>
      <c r="H30" s="15" t="s">
        <v>10</v>
      </c>
      <c r="I30" s="15" t="s">
        <v>11</v>
      </c>
      <c r="J30" s="15" t="s">
        <v>12</v>
      </c>
      <c r="K30" s="41"/>
    </row>
    <row r="31" spans="1:11" ht="15.75" customHeight="1">
      <c r="A31" s="29">
        <v>1</v>
      </c>
      <c r="B31" s="29">
        <v>2</v>
      </c>
      <c r="C31" s="29">
        <v>3</v>
      </c>
      <c r="D31" s="29">
        <v>4</v>
      </c>
      <c r="E31" s="29">
        <v>5</v>
      </c>
      <c r="F31" s="29">
        <v>6</v>
      </c>
      <c r="G31" s="29">
        <v>7</v>
      </c>
      <c r="H31" s="29">
        <v>8</v>
      </c>
      <c r="I31" s="29">
        <v>9</v>
      </c>
      <c r="J31" s="29">
        <v>10</v>
      </c>
      <c r="K31" s="29">
        <v>11</v>
      </c>
    </row>
    <row r="32" spans="1:11">
      <c r="A32" s="17">
        <v>47033.8</v>
      </c>
      <c r="B32" s="17">
        <v>571.91</v>
      </c>
      <c r="C32" s="29">
        <v>983.78</v>
      </c>
      <c r="D32" s="17">
        <v>0</v>
      </c>
      <c r="E32" s="29">
        <v>0</v>
      </c>
      <c r="F32" s="17">
        <v>0</v>
      </c>
      <c r="G32" s="29">
        <v>0</v>
      </c>
      <c r="H32" s="17">
        <v>1963.04</v>
      </c>
      <c r="I32" s="17">
        <v>233.02</v>
      </c>
      <c r="J32" s="17">
        <v>975.47</v>
      </c>
      <c r="K32" s="19">
        <f>A32+B32+C32+I32+J32+H32</f>
        <v>51761.020000000004</v>
      </c>
    </row>
    <row r="33" spans="1:11" ht="6" customHeight="1"/>
    <row r="34" spans="1:11">
      <c r="A34" s="37" t="s">
        <v>48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03.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41.25" customHeight="1">
      <c r="A36" s="39" t="s">
        <v>0</v>
      </c>
      <c r="B36" s="39"/>
      <c r="C36" s="39"/>
      <c r="D36" s="39" t="s">
        <v>1</v>
      </c>
      <c r="E36" s="39"/>
      <c r="F36" s="39"/>
      <c r="G36" s="39"/>
      <c r="H36" s="39"/>
      <c r="I36" s="39"/>
      <c r="J36" s="39"/>
      <c r="K36" s="39" t="s">
        <v>2</v>
      </c>
    </row>
    <row r="37" spans="1:11" ht="44.25" customHeight="1">
      <c r="A37" s="15" t="s">
        <v>3</v>
      </c>
      <c r="B37" s="16" t="s">
        <v>4</v>
      </c>
      <c r="C37" s="15" t="s">
        <v>5</v>
      </c>
      <c r="D37" s="15" t="s">
        <v>6</v>
      </c>
      <c r="E37" s="15" t="s">
        <v>7</v>
      </c>
      <c r="F37" s="15" t="s">
        <v>8</v>
      </c>
      <c r="G37" s="15" t="s">
        <v>9</v>
      </c>
      <c r="H37" s="15" t="s">
        <v>10</v>
      </c>
      <c r="I37" s="15" t="s">
        <v>11</v>
      </c>
      <c r="J37" s="15" t="s">
        <v>12</v>
      </c>
      <c r="K37" s="39"/>
    </row>
    <row r="38" spans="1:11">
      <c r="A38" s="29">
        <v>1</v>
      </c>
      <c r="B38" s="29">
        <v>2</v>
      </c>
      <c r="C38" s="29">
        <v>3</v>
      </c>
      <c r="D38" s="29">
        <v>4</v>
      </c>
      <c r="E38" s="29">
        <v>5</v>
      </c>
      <c r="F38" s="29">
        <v>6</v>
      </c>
      <c r="G38" s="29">
        <v>7</v>
      </c>
      <c r="H38" s="29">
        <v>8</v>
      </c>
      <c r="I38" s="29">
        <v>9</v>
      </c>
      <c r="J38" s="29">
        <v>10</v>
      </c>
      <c r="K38" s="29">
        <v>11</v>
      </c>
    </row>
    <row r="39" spans="1:11">
      <c r="A39" s="17">
        <v>2284.29</v>
      </c>
      <c r="B39" s="29">
        <v>0</v>
      </c>
      <c r="C39" s="29">
        <v>0</v>
      </c>
      <c r="D39" s="17">
        <f>[1]Лист5!H41</f>
        <v>0</v>
      </c>
      <c r="E39" s="29">
        <v>0</v>
      </c>
      <c r="F39" s="29">
        <v>0</v>
      </c>
      <c r="G39" s="17">
        <v>6.36</v>
      </c>
      <c r="H39" s="29">
        <v>0</v>
      </c>
      <c r="I39" s="17">
        <v>39.61</v>
      </c>
      <c r="J39" s="17">
        <f>[1]Лист9!H41</f>
        <v>0</v>
      </c>
      <c r="K39" s="19">
        <f>A39+B39+C39+D39+E39+F39+G39+H39+I39+J39</f>
        <v>2330.2600000000002</v>
      </c>
    </row>
    <row r="40" spans="1:11" ht="3" customHeight="1"/>
    <row r="41" spans="1:11" ht="119.25" customHeight="1">
      <c r="A41" s="37" t="s">
        <v>49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6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41.25" customHeight="1">
      <c r="A43" s="39" t="s">
        <v>0</v>
      </c>
      <c r="B43" s="39"/>
      <c r="C43" s="39"/>
      <c r="D43" s="39" t="s">
        <v>1</v>
      </c>
      <c r="E43" s="39"/>
      <c r="F43" s="39"/>
      <c r="G43" s="39"/>
      <c r="H43" s="39"/>
      <c r="I43" s="39"/>
      <c r="J43" s="39"/>
      <c r="K43" s="39" t="s">
        <v>2</v>
      </c>
    </row>
    <row r="44" spans="1:11" ht="33.75" customHeight="1">
      <c r="A44" s="15" t="s">
        <v>3</v>
      </c>
      <c r="B44" s="16" t="s">
        <v>4</v>
      </c>
      <c r="C44" s="15" t="s">
        <v>17</v>
      </c>
      <c r="D44" s="15" t="s">
        <v>6</v>
      </c>
      <c r="E44" s="15" t="s">
        <v>7</v>
      </c>
      <c r="F44" s="15" t="s">
        <v>8</v>
      </c>
      <c r="G44" s="15" t="s">
        <v>9</v>
      </c>
      <c r="H44" s="15" t="s">
        <v>10</v>
      </c>
      <c r="I44" s="15" t="s">
        <v>11</v>
      </c>
      <c r="J44" s="15" t="s">
        <v>12</v>
      </c>
      <c r="K44" s="39"/>
    </row>
    <row r="45" spans="1:11">
      <c r="A45" s="29">
        <v>1</v>
      </c>
      <c r="B45" s="29">
        <v>2</v>
      </c>
      <c r="C45" s="29">
        <v>3</v>
      </c>
      <c r="D45" s="29">
        <v>4</v>
      </c>
      <c r="E45" s="29">
        <v>5</v>
      </c>
      <c r="F45" s="29">
        <v>6</v>
      </c>
      <c r="G45" s="29">
        <v>7</v>
      </c>
      <c r="H45" s="29">
        <v>8</v>
      </c>
      <c r="I45" s="29">
        <v>9</v>
      </c>
      <c r="J45" s="29">
        <v>10</v>
      </c>
      <c r="K45" s="29">
        <v>11</v>
      </c>
    </row>
    <row r="46" spans="1:11">
      <c r="A46" s="17">
        <v>5801.73</v>
      </c>
      <c r="B46" s="17">
        <v>540.45000000000005</v>
      </c>
      <c r="C46" s="17">
        <v>0</v>
      </c>
      <c r="D46" s="17">
        <v>559.29999999999995</v>
      </c>
      <c r="E46" s="17">
        <v>665.52</v>
      </c>
      <c r="F46" s="17">
        <v>361.87</v>
      </c>
      <c r="G46" s="17">
        <v>64.81</v>
      </c>
      <c r="H46" s="17">
        <v>21.6</v>
      </c>
      <c r="I46" s="22">
        <v>395.37</v>
      </c>
      <c r="J46" s="17">
        <v>271.12</v>
      </c>
      <c r="K46" s="19">
        <f>A46+B46+C46+D46+E46+F46+G46+H46+I46+J46</f>
        <v>8681.7700000000023</v>
      </c>
    </row>
    <row r="47" spans="1:11" ht="8.25" customHeight="1"/>
    <row r="48" spans="1:11" ht="119.25" customHeight="1">
      <c r="A48" s="37" t="s">
        <v>50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1.5" hidden="1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46.5" customHeight="1">
      <c r="A50" s="39" t="s">
        <v>0</v>
      </c>
      <c r="B50" s="39"/>
      <c r="C50" s="39"/>
      <c r="D50" s="39" t="s">
        <v>1</v>
      </c>
      <c r="E50" s="39"/>
      <c r="F50" s="39"/>
      <c r="G50" s="39"/>
      <c r="H50" s="39"/>
      <c r="I50" s="39"/>
      <c r="J50" s="39"/>
      <c r="K50" s="39" t="s">
        <v>2</v>
      </c>
    </row>
    <row r="51" spans="1:11" ht="42" customHeight="1">
      <c r="A51" s="15" t="s">
        <v>3</v>
      </c>
      <c r="B51" s="16" t="s">
        <v>4</v>
      </c>
      <c r="C51" s="15" t="s">
        <v>5</v>
      </c>
      <c r="D51" s="15" t="s">
        <v>6</v>
      </c>
      <c r="E51" s="15" t="s">
        <v>7</v>
      </c>
      <c r="F51" s="15" t="s">
        <v>8</v>
      </c>
      <c r="G51" s="15" t="s">
        <v>9</v>
      </c>
      <c r="H51" s="15" t="s">
        <v>10</v>
      </c>
      <c r="I51" s="15" t="s">
        <v>11</v>
      </c>
      <c r="J51" s="15" t="s">
        <v>12</v>
      </c>
      <c r="K51" s="39"/>
    </row>
    <row r="52" spans="1:11">
      <c r="A52" s="29">
        <v>1</v>
      </c>
      <c r="B52" s="15">
        <v>2</v>
      </c>
      <c r="C52" s="15">
        <v>3</v>
      </c>
      <c r="D52" s="15">
        <v>4</v>
      </c>
      <c r="E52" s="15">
        <v>5</v>
      </c>
      <c r="F52" s="15">
        <v>6</v>
      </c>
      <c r="G52" s="29">
        <v>7</v>
      </c>
      <c r="H52" s="15">
        <v>8</v>
      </c>
      <c r="I52" s="29">
        <v>9</v>
      </c>
      <c r="J52" s="29">
        <v>10</v>
      </c>
      <c r="K52" s="15">
        <v>11</v>
      </c>
    </row>
    <row r="53" spans="1:11">
      <c r="A53" s="17">
        <v>956.77</v>
      </c>
      <c r="B53" s="17">
        <v>92.3</v>
      </c>
      <c r="C53" s="17">
        <v>0</v>
      </c>
      <c r="D53" s="17">
        <v>107.14</v>
      </c>
      <c r="E53" s="17">
        <v>712.02</v>
      </c>
      <c r="F53" s="17">
        <v>51.13</v>
      </c>
      <c r="G53" s="17">
        <v>19.079999999999998</v>
      </c>
      <c r="H53" s="17">
        <v>2.12</v>
      </c>
      <c r="I53" s="17">
        <v>3.51</v>
      </c>
      <c r="J53" s="17">
        <v>36.25</v>
      </c>
      <c r="K53" s="19">
        <f>A53+B53+C53+D53+E53+F53+G53+H53+I53+J53</f>
        <v>1980.32</v>
      </c>
    </row>
    <row r="54" spans="1:11" ht="3.75" customHeight="1"/>
    <row r="55" spans="1:11" ht="101.25" customHeight="1">
      <c r="A55" s="37" t="s">
        <v>51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ht="5.25" hidden="1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42" customHeight="1">
      <c r="A57" s="39" t="s">
        <v>0</v>
      </c>
      <c r="B57" s="39"/>
      <c r="C57" s="39"/>
      <c r="D57" s="39" t="s">
        <v>1</v>
      </c>
      <c r="E57" s="39"/>
      <c r="F57" s="39"/>
      <c r="G57" s="39"/>
      <c r="H57" s="39"/>
      <c r="I57" s="39"/>
      <c r="J57" s="39"/>
      <c r="K57" s="39" t="s">
        <v>2</v>
      </c>
    </row>
    <row r="58" spans="1:11" ht="45" customHeight="1">
      <c r="A58" s="15" t="s">
        <v>3</v>
      </c>
      <c r="B58" s="16" t="s">
        <v>4</v>
      </c>
      <c r="C58" s="15" t="s">
        <v>5</v>
      </c>
      <c r="D58" s="15" t="s">
        <v>6</v>
      </c>
      <c r="E58" s="15" t="s">
        <v>7</v>
      </c>
      <c r="F58" s="15" t="s">
        <v>8</v>
      </c>
      <c r="G58" s="15" t="s">
        <v>9</v>
      </c>
      <c r="H58" s="15" t="s">
        <v>10</v>
      </c>
      <c r="I58" s="15" t="s">
        <v>11</v>
      </c>
      <c r="J58" s="15" t="s">
        <v>12</v>
      </c>
      <c r="K58" s="39"/>
    </row>
    <row r="59" spans="1:11">
      <c r="A59" s="29">
        <v>1</v>
      </c>
      <c r="B59" s="29">
        <v>2</v>
      </c>
      <c r="C59" s="29">
        <v>3</v>
      </c>
      <c r="D59" s="29">
        <v>4</v>
      </c>
      <c r="E59" s="29">
        <v>5</v>
      </c>
      <c r="F59" s="29">
        <v>6</v>
      </c>
      <c r="G59" s="29">
        <v>7</v>
      </c>
      <c r="H59" s="29">
        <v>8</v>
      </c>
      <c r="I59" s="29">
        <v>9</v>
      </c>
      <c r="J59" s="29">
        <v>10</v>
      </c>
      <c r="K59" s="15">
        <v>11</v>
      </c>
    </row>
    <row r="60" spans="1:11">
      <c r="A60" s="17">
        <v>2869.35</v>
      </c>
      <c r="B60" s="17">
        <v>223.47</v>
      </c>
      <c r="C60" s="29">
        <v>0</v>
      </c>
      <c r="D60" s="17">
        <v>348.41</v>
      </c>
      <c r="E60" s="17">
        <v>166.45</v>
      </c>
      <c r="F60" s="17">
        <v>140.28</v>
      </c>
      <c r="G60" s="17">
        <v>49.84</v>
      </c>
      <c r="H60" s="17">
        <v>13.84</v>
      </c>
      <c r="I60" s="17">
        <v>35.72</v>
      </c>
      <c r="J60" s="17">
        <v>133.82</v>
      </c>
      <c r="K60" s="19">
        <f>A60+B60+D60+E60+F60+G60+H60+I60+J60</f>
        <v>3981.18</v>
      </c>
    </row>
    <row r="62" spans="1:11" ht="105.75" customHeight="1">
      <c r="A62" s="37" t="s">
        <v>52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1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ht="46.5" customHeight="1">
      <c r="A64" s="39" t="s">
        <v>0</v>
      </c>
      <c r="B64" s="39"/>
      <c r="C64" s="39"/>
      <c r="D64" s="39" t="s">
        <v>1</v>
      </c>
      <c r="E64" s="39"/>
      <c r="F64" s="39"/>
      <c r="G64" s="39"/>
      <c r="H64" s="39"/>
      <c r="I64" s="39"/>
      <c r="J64" s="39"/>
      <c r="K64" s="39" t="s">
        <v>2</v>
      </c>
    </row>
    <row r="65" spans="1:11" ht="41.25" customHeight="1">
      <c r="A65" s="15" t="s">
        <v>3</v>
      </c>
      <c r="B65" s="16" t="s">
        <v>4</v>
      </c>
      <c r="C65" s="15" t="s">
        <v>5</v>
      </c>
      <c r="D65" s="15" t="s">
        <v>6</v>
      </c>
      <c r="E65" s="15" t="s">
        <v>7</v>
      </c>
      <c r="F65" s="15" t="s">
        <v>8</v>
      </c>
      <c r="G65" s="15" t="s">
        <v>9</v>
      </c>
      <c r="H65" s="15" t="s">
        <v>10</v>
      </c>
      <c r="I65" s="15" t="s">
        <v>11</v>
      </c>
      <c r="J65" s="15" t="s">
        <v>12</v>
      </c>
      <c r="K65" s="39"/>
    </row>
    <row r="66" spans="1:11">
      <c r="A66" s="15">
        <v>1</v>
      </c>
      <c r="B66" s="15">
        <v>2</v>
      </c>
      <c r="C66" s="15">
        <v>3</v>
      </c>
      <c r="D66" s="15">
        <v>4</v>
      </c>
      <c r="E66" s="15">
        <v>5</v>
      </c>
      <c r="F66" s="15">
        <v>6</v>
      </c>
      <c r="G66" s="15">
        <v>7</v>
      </c>
      <c r="H66" s="15">
        <v>8</v>
      </c>
      <c r="I66" s="15">
        <v>9</v>
      </c>
      <c r="J66" s="15">
        <v>10</v>
      </c>
      <c r="K66" s="15">
        <v>11</v>
      </c>
    </row>
    <row r="67" spans="1:11" ht="16.5" customHeight="1">
      <c r="A67" s="17">
        <v>20182.97</v>
      </c>
      <c r="B67" s="17">
        <v>989.84</v>
      </c>
      <c r="C67" s="29">
        <v>0</v>
      </c>
      <c r="D67" s="17">
        <v>2384.11</v>
      </c>
      <c r="E67" s="17">
        <v>2211.59</v>
      </c>
      <c r="F67" s="17">
        <v>1861.05</v>
      </c>
      <c r="G67" s="17">
        <v>127.86</v>
      </c>
      <c r="H67" s="17">
        <v>213.1</v>
      </c>
      <c r="I67" s="17">
        <v>555.84</v>
      </c>
      <c r="J67" s="17">
        <v>1852.35</v>
      </c>
      <c r="K67" s="19">
        <v>30378.7</v>
      </c>
    </row>
    <row r="69" spans="1:11" ht="93.75" customHeight="1">
      <c r="A69" s="37" t="s">
        <v>53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6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ht="42" customHeight="1">
      <c r="A71" s="39" t="s">
        <v>0</v>
      </c>
      <c r="B71" s="39"/>
      <c r="C71" s="39"/>
      <c r="D71" s="39" t="s">
        <v>1</v>
      </c>
      <c r="E71" s="39"/>
      <c r="F71" s="39"/>
      <c r="G71" s="39"/>
      <c r="H71" s="39"/>
      <c r="I71" s="39"/>
      <c r="J71" s="39"/>
      <c r="K71" s="39" t="s">
        <v>2</v>
      </c>
    </row>
    <row r="72" spans="1:11" ht="44.25" customHeight="1">
      <c r="A72" s="15" t="s">
        <v>3</v>
      </c>
      <c r="B72" s="16" t="s">
        <v>4</v>
      </c>
      <c r="C72" s="15" t="s">
        <v>5</v>
      </c>
      <c r="D72" s="15" t="s">
        <v>6</v>
      </c>
      <c r="E72" s="15" t="s">
        <v>7</v>
      </c>
      <c r="F72" s="15" t="s">
        <v>8</v>
      </c>
      <c r="G72" s="15" t="s">
        <v>9</v>
      </c>
      <c r="H72" s="15" t="s">
        <v>10</v>
      </c>
      <c r="I72" s="15" t="s">
        <v>11</v>
      </c>
      <c r="J72" s="15" t="s">
        <v>12</v>
      </c>
      <c r="K72" s="39"/>
    </row>
    <row r="73" spans="1:11">
      <c r="A73" s="29">
        <v>1</v>
      </c>
      <c r="B73" s="29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9">
        <v>10</v>
      </c>
      <c r="K73" s="29">
        <v>11</v>
      </c>
    </row>
    <row r="74" spans="1:11" ht="14.25" customHeight="1">
      <c r="A74" s="17">
        <v>15290.11</v>
      </c>
      <c r="B74" s="17">
        <v>2652.21</v>
      </c>
      <c r="C74" s="29">
        <v>0</v>
      </c>
      <c r="D74" s="17">
        <v>7529.13</v>
      </c>
      <c r="E74" s="17">
        <v>8224.08</v>
      </c>
      <c r="F74" s="17">
        <v>2810.12</v>
      </c>
      <c r="G74" s="17">
        <v>321.89</v>
      </c>
      <c r="H74" s="17">
        <v>383.2</v>
      </c>
      <c r="I74" s="17">
        <v>2741.46</v>
      </c>
      <c r="J74" s="17">
        <v>3103.91</v>
      </c>
      <c r="K74" s="19">
        <f>A74+B74+D74+E74+F74+G74+H74+I74+J74</f>
        <v>43056.11</v>
      </c>
    </row>
    <row r="75" spans="1:11" ht="6" hidden="1" customHeight="1"/>
    <row r="76" spans="1:11" ht="120.75" customHeight="1">
      <c r="A76" s="37" t="s">
        <v>54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5.2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41.25" customHeight="1">
      <c r="A78" s="39" t="s">
        <v>0</v>
      </c>
      <c r="B78" s="39"/>
      <c r="C78" s="39"/>
      <c r="D78" s="39" t="s">
        <v>1</v>
      </c>
      <c r="E78" s="39"/>
      <c r="F78" s="39"/>
      <c r="G78" s="39"/>
      <c r="H78" s="39"/>
      <c r="I78" s="39"/>
      <c r="J78" s="39"/>
      <c r="K78" s="39" t="s">
        <v>2</v>
      </c>
    </row>
    <row r="79" spans="1:11" ht="37.5" customHeight="1">
      <c r="A79" s="15" t="s">
        <v>3</v>
      </c>
      <c r="B79" s="16" t="s">
        <v>4</v>
      </c>
      <c r="C79" s="15" t="s">
        <v>5</v>
      </c>
      <c r="D79" s="15" t="s">
        <v>6</v>
      </c>
      <c r="E79" s="15" t="s">
        <v>7</v>
      </c>
      <c r="F79" s="15" t="s">
        <v>8</v>
      </c>
      <c r="G79" s="15" t="s">
        <v>9</v>
      </c>
      <c r="H79" s="15" t="s">
        <v>10</v>
      </c>
      <c r="I79" s="15" t="s">
        <v>11</v>
      </c>
      <c r="J79" s="15" t="s">
        <v>12</v>
      </c>
      <c r="K79" s="39"/>
    </row>
    <row r="80" spans="1:11">
      <c r="A80" s="29">
        <v>1</v>
      </c>
      <c r="B80" s="15">
        <v>2</v>
      </c>
      <c r="C80" s="15">
        <v>3</v>
      </c>
      <c r="D80" s="15">
        <v>4</v>
      </c>
      <c r="E80" s="15">
        <v>5</v>
      </c>
      <c r="F80" s="15">
        <v>6</v>
      </c>
      <c r="G80" s="29">
        <v>7</v>
      </c>
      <c r="H80" s="15">
        <v>8</v>
      </c>
      <c r="I80" s="29">
        <v>9</v>
      </c>
      <c r="J80" s="29">
        <v>10</v>
      </c>
      <c r="K80" s="15">
        <v>11</v>
      </c>
    </row>
    <row r="81" spans="1:11">
      <c r="A81" s="27">
        <v>40221.26</v>
      </c>
      <c r="B81" s="27">
        <v>4729.53</v>
      </c>
      <c r="C81" s="30">
        <v>0</v>
      </c>
      <c r="D81" s="27">
        <v>3956.08</v>
      </c>
      <c r="E81" s="27">
        <v>32881.1</v>
      </c>
      <c r="F81" s="27">
        <v>27416.5</v>
      </c>
      <c r="G81" s="27">
        <v>897.27</v>
      </c>
      <c r="H81" s="27">
        <v>747.72</v>
      </c>
      <c r="I81" s="27">
        <v>3315.94</v>
      </c>
      <c r="J81" s="27">
        <v>14206.73</v>
      </c>
      <c r="K81" s="28">
        <f>A81+B81+C81+D81+E81+F81+G81+H81+I81+J81</f>
        <v>128372.13</v>
      </c>
    </row>
    <row r="82" spans="1:11" ht="1.5" customHeight="1"/>
    <row r="83" spans="1:11" ht="123" customHeight="1">
      <c r="A83" s="37" t="s">
        <v>55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ht="2.25" hidden="1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55.5" customHeight="1">
      <c r="A85" s="39" t="s">
        <v>0</v>
      </c>
      <c r="B85" s="39"/>
      <c r="C85" s="39"/>
      <c r="D85" s="39" t="s">
        <v>1</v>
      </c>
      <c r="E85" s="39"/>
      <c r="F85" s="39"/>
      <c r="G85" s="39"/>
      <c r="H85" s="39"/>
      <c r="I85" s="39"/>
      <c r="J85" s="39"/>
      <c r="K85" s="39" t="s">
        <v>2</v>
      </c>
    </row>
    <row r="86" spans="1:11" ht="43.5">
      <c r="A86" s="15" t="s">
        <v>3</v>
      </c>
      <c r="B86" s="16" t="s">
        <v>4</v>
      </c>
      <c r="C86" s="15" t="s">
        <v>5</v>
      </c>
      <c r="D86" s="15" t="s">
        <v>6</v>
      </c>
      <c r="E86" s="15" t="s">
        <v>7</v>
      </c>
      <c r="F86" s="15" t="s">
        <v>8</v>
      </c>
      <c r="G86" s="15" t="s">
        <v>9</v>
      </c>
      <c r="H86" s="15" t="s">
        <v>10</v>
      </c>
      <c r="I86" s="15" t="s">
        <v>11</v>
      </c>
      <c r="J86" s="15" t="s">
        <v>12</v>
      </c>
      <c r="K86" s="39"/>
    </row>
    <row r="87" spans="1:11">
      <c r="A87" s="29">
        <v>1</v>
      </c>
      <c r="B87" s="15">
        <v>2</v>
      </c>
      <c r="C87" s="20">
        <v>3</v>
      </c>
      <c r="D87" s="15">
        <v>4</v>
      </c>
      <c r="E87" s="15">
        <v>5</v>
      </c>
      <c r="F87" s="15">
        <v>6</v>
      </c>
      <c r="G87" s="29">
        <v>7</v>
      </c>
      <c r="H87" s="15">
        <v>8</v>
      </c>
      <c r="I87" s="29">
        <v>9</v>
      </c>
      <c r="J87" s="29">
        <v>10</v>
      </c>
      <c r="K87" s="15">
        <v>11</v>
      </c>
    </row>
    <row r="88" spans="1:11">
      <c r="A88" s="17">
        <v>7234.26</v>
      </c>
      <c r="B88" s="17">
        <v>632.15</v>
      </c>
      <c r="C88" s="29">
        <v>0</v>
      </c>
      <c r="D88" s="17">
        <v>706.7</v>
      </c>
      <c r="E88" s="17">
        <v>312.5</v>
      </c>
      <c r="F88" s="17">
        <v>211.65</v>
      </c>
      <c r="G88" s="17">
        <v>98.46</v>
      </c>
      <c r="H88" s="17">
        <v>71.12</v>
      </c>
      <c r="I88" s="17">
        <v>466.57</v>
      </c>
      <c r="J88" s="17">
        <v>333.12</v>
      </c>
      <c r="K88" s="19">
        <v>10066.52</v>
      </c>
    </row>
    <row r="89" spans="1:11" ht="0.75" customHeight="1"/>
    <row r="90" spans="1:11" ht="117" customHeight="1">
      <c r="A90" s="37" t="s">
        <v>56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hidden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39.75" customHeight="1">
      <c r="A92" s="39" t="s">
        <v>0</v>
      </c>
      <c r="B92" s="39"/>
      <c r="C92" s="39"/>
      <c r="D92" s="39" t="s">
        <v>1</v>
      </c>
      <c r="E92" s="39"/>
      <c r="F92" s="39"/>
      <c r="G92" s="39"/>
      <c r="H92" s="39"/>
      <c r="I92" s="39"/>
      <c r="J92" s="39"/>
      <c r="K92" s="39" t="s">
        <v>2</v>
      </c>
    </row>
    <row r="93" spans="1:11" ht="46.5" customHeight="1">
      <c r="A93" s="15" t="s">
        <v>3</v>
      </c>
      <c r="B93" s="16" t="s">
        <v>4</v>
      </c>
      <c r="C93" s="15" t="s">
        <v>5</v>
      </c>
      <c r="D93" s="15" t="s">
        <v>6</v>
      </c>
      <c r="E93" s="15" t="s">
        <v>7</v>
      </c>
      <c r="F93" s="15" t="s">
        <v>8</v>
      </c>
      <c r="G93" s="15" t="s">
        <v>9</v>
      </c>
      <c r="H93" s="15" t="s">
        <v>10</v>
      </c>
      <c r="I93" s="15" t="s">
        <v>11</v>
      </c>
      <c r="J93" s="15" t="s">
        <v>12</v>
      </c>
      <c r="K93" s="39"/>
    </row>
    <row r="94" spans="1:11" ht="13.5" customHeight="1">
      <c r="A94" s="29">
        <v>1</v>
      </c>
      <c r="B94" s="15">
        <v>2</v>
      </c>
      <c r="C94" s="20">
        <v>3</v>
      </c>
      <c r="D94" s="15">
        <v>4</v>
      </c>
      <c r="E94" s="15">
        <v>5</v>
      </c>
      <c r="F94" s="15">
        <v>6</v>
      </c>
      <c r="G94" s="29">
        <v>7</v>
      </c>
      <c r="H94" s="15">
        <v>8</v>
      </c>
      <c r="I94" s="29">
        <v>9</v>
      </c>
      <c r="J94" s="29">
        <v>10</v>
      </c>
      <c r="K94" s="15">
        <v>11</v>
      </c>
    </row>
    <row r="95" spans="1:11">
      <c r="A95" s="17">
        <v>1530.46</v>
      </c>
      <c r="B95" s="17">
        <v>158.59</v>
      </c>
      <c r="C95" s="29">
        <v>0</v>
      </c>
      <c r="D95" s="17">
        <v>162.27000000000001</v>
      </c>
      <c r="E95" s="17">
        <v>40.39</v>
      </c>
      <c r="F95" s="17">
        <v>46.95</v>
      </c>
      <c r="G95" s="17">
        <v>21.18</v>
      </c>
      <c r="H95" s="17">
        <v>7.06</v>
      </c>
      <c r="I95" s="17">
        <v>22</v>
      </c>
      <c r="J95" s="17">
        <v>71.56</v>
      </c>
      <c r="K95" s="19">
        <f>A95+B95+D95+E95+F95+G95+H95+I95+J95</f>
        <v>2060.46</v>
      </c>
    </row>
    <row r="96" spans="1:11" ht="8.25" customHeight="1"/>
    <row r="97" spans="1:11" ht="102" customHeight="1">
      <c r="A97" s="37" t="s">
        <v>57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ht="5.25" hidden="1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44.25" customHeight="1">
      <c r="A99" s="39" t="s">
        <v>0</v>
      </c>
      <c r="B99" s="39"/>
      <c r="C99" s="39"/>
      <c r="D99" s="39" t="s">
        <v>1</v>
      </c>
      <c r="E99" s="39"/>
      <c r="F99" s="39"/>
      <c r="G99" s="39"/>
      <c r="H99" s="39"/>
      <c r="I99" s="39"/>
      <c r="J99" s="39"/>
      <c r="K99" s="45" t="s">
        <v>2</v>
      </c>
    </row>
    <row r="100" spans="1:11" ht="39" customHeight="1">
      <c r="A100" s="15" t="s">
        <v>3</v>
      </c>
      <c r="B100" s="16" t="s">
        <v>4</v>
      </c>
      <c r="C100" s="15" t="s">
        <v>5</v>
      </c>
      <c r="D100" s="15" t="s">
        <v>6</v>
      </c>
      <c r="E100" s="15" t="s">
        <v>7</v>
      </c>
      <c r="F100" s="15" t="s">
        <v>8</v>
      </c>
      <c r="G100" s="15" t="s">
        <v>9</v>
      </c>
      <c r="H100" s="15" t="s">
        <v>10</v>
      </c>
      <c r="I100" s="15" t="s">
        <v>11</v>
      </c>
      <c r="J100" s="15" t="s">
        <v>12</v>
      </c>
      <c r="K100" s="45"/>
    </row>
    <row r="101" spans="1:11">
      <c r="A101" s="15">
        <v>1</v>
      </c>
      <c r="B101" s="15">
        <v>2</v>
      </c>
      <c r="C101" s="15">
        <v>3</v>
      </c>
      <c r="D101" s="15">
        <v>4</v>
      </c>
      <c r="E101" s="15">
        <v>5</v>
      </c>
      <c r="F101" s="15">
        <v>6</v>
      </c>
      <c r="G101" s="15">
        <v>7</v>
      </c>
      <c r="H101" s="15">
        <v>8</v>
      </c>
      <c r="I101" s="15">
        <v>9</v>
      </c>
      <c r="J101" s="15">
        <v>10</v>
      </c>
      <c r="K101" s="15">
        <v>11</v>
      </c>
    </row>
    <row r="102" spans="1:11">
      <c r="A102" s="17">
        <v>19179.48</v>
      </c>
      <c r="B102" s="17">
        <v>989.84</v>
      </c>
      <c r="C102" s="29">
        <v>0</v>
      </c>
      <c r="D102" s="17">
        <v>2131.96</v>
      </c>
      <c r="E102" s="17">
        <v>2794.91</v>
      </c>
      <c r="F102" s="17">
        <v>3327.37</v>
      </c>
      <c r="G102" s="17">
        <v>134.59</v>
      </c>
      <c r="H102" s="17">
        <v>224.32</v>
      </c>
      <c r="I102" s="17">
        <v>2102.6</v>
      </c>
      <c r="J102" s="17">
        <v>1992.68</v>
      </c>
      <c r="K102" s="19">
        <f>A102+B102+C102+D102+E102+F102+G102+H102+I102+J102</f>
        <v>32877.749999999993</v>
      </c>
    </row>
    <row r="103" spans="1:11" ht="4.5" customHeight="1"/>
    <row r="104" spans="1:11">
      <c r="A104" s="23" t="s">
        <v>19</v>
      </c>
      <c r="B104" s="23"/>
      <c r="C104" s="23"/>
      <c r="D104" s="23"/>
      <c r="E104" s="23"/>
      <c r="F104" s="23"/>
      <c r="G104" s="23"/>
      <c r="H104" s="23"/>
      <c r="I104" s="23"/>
      <c r="J104" s="23" t="s">
        <v>42</v>
      </c>
      <c r="K104" s="23"/>
    </row>
    <row r="105" spans="1:11">
      <c r="A105" s="23" t="s">
        <v>21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>
      <c r="A106" s="23" t="s">
        <v>22</v>
      </c>
      <c r="B106" s="23"/>
      <c r="C106" s="23"/>
      <c r="D106" s="23"/>
      <c r="E106" s="23"/>
      <c r="F106" s="23"/>
      <c r="G106" s="23"/>
      <c r="H106" s="23"/>
      <c r="I106" s="23"/>
      <c r="J106" s="23" t="s">
        <v>24</v>
      </c>
      <c r="K106" s="23"/>
    </row>
    <row r="107" spans="1:11">
      <c r="A107" s="23" t="s">
        <v>23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</sheetData>
  <mergeCells count="61">
    <mergeCell ref="A5:K5"/>
    <mergeCell ref="A97:K97"/>
    <mergeCell ref="A99:C99"/>
    <mergeCell ref="D99:J99"/>
    <mergeCell ref="K99:K100"/>
    <mergeCell ref="A83:K83"/>
    <mergeCell ref="A85:C85"/>
    <mergeCell ref="D85:J85"/>
    <mergeCell ref="K85:K86"/>
    <mergeCell ref="A90:K90"/>
    <mergeCell ref="A92:C92"/>
    <mergeCell ref="D92:J92"/>
    <mergeCell ref="K92:K93"/>
    <mergeCell ref="A78:C78"/>
    <mergeCell ref="D78:J78"/>
    <mergeCell ref="K78:K79"/>
    <mergeCell ref="A55:K55"/>
    <mergeCell ref="A57:C57"/>
    <mergeCell ref="D57:J57"/>
    <mergeCell ref="K57:K58"/>
    <mergeCell ref="A62:K62"/>
    <mergeCell ref="A64:C64"/>
    <mergeCell ref="D64:J64"/>
    <mergeCell ref="K64:K65"/>
    <mergeCell ref="A69:K69"/>
    <mergeCell ref="A71:C71"/>
    <mergeCell ref="D71:J71"/>
    <mergeCell ref="K71:K72"/>
    <mergeCell ref="A76:K76"/>
    <mergeCell ref="A50:C50"/>
    <mergeCell ref="D50:J50"/>
    <mergeCell ref="K50:K51"/>
    <mergeCell ref="A27:K28"/>
    <mergeCell ref="A29:C29"/>
    <mergeCell ref="D29:J29"/>
    <mergeCell ref="K29:K30"/>
    <mergeCell ref="A34:K35"/>
    <mergeCell ref="A36:C36"/>
    <mergeCell ref="D36:J36"/>
    <mergeCell ref="K36:K37"/>
    <mergeCell ref="A41:K41"/>
    <mergeCell ref="A43:C43"/>
    <mergeCell ref="D43:J43"/>
    <mergeCell ref="K43:K44"/>
    <mergeCell ref="A48:K48"/>
    <mergeCell ref="A22:C22"/>
    <mergeCell ref="D22:J22"/>
    <mergeCell ref="K22:K23"/>
    <mergeCell ref="G1:K1"/>
    <mergeCell ref="G2:K2"/>
    <mergeCell ref="G3:K3"/>
    <mergeCell ref="G4:K4"/>
    <mergeCell ref="A6:K7"/>
    <mergeCell ref="A8:C8"/>
    <mergeCell ref="D8:J8"/>
    <mergeCell ref="K8:K9"/>
    <mergeCell ref="A13:K14"/>
    <mergeCell ref="A15:C15"/>
    <mergeCell ref="D15:J15"/>
    <mergeCell ref="K15:K16"/>
    <mergeCell ref="A20:K21"/>
  </mergeCells>
  <pageMargins left="0.56999999999999995" right="0.42" top="0.74803149606299213" bottom="0.74803149606299213" header="0.31496062992125984" footer="0.31496062992125984"/>
  <pageSetup paperSize="9" scale="90" orientation="portrait" r:id="rId1"/>
  <rowBreaks count="3" manualBreakCount="3">
    <brk id="25" max="16383" man="1"/>
    <brk id="68" max="10" man="1"/>
    <brk id="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Лист1</vt:lpstr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2018-07-04T02:08:39Z</cp:lastPrinted>
  <dcterms:created xsi:type="dcterms:W3CDTF">2015-12-24T05:16:27Z</dcterms:created>
  <dcterms:modified xsi:type="dcterms:W3CDTF">2018-07-04T02:10:39Z</dcterms:modified>
</cp:coreProperties>
</file>