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<sst xmlns="http://schemas.openxmlformats.org/spreadsheetml/2006/main" count="42" uniqueCount="42">
  <si>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</si>
  <si>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</si>
  <si>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</si>
  <si>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</si>
  <si>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</si>
  <si>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</si>
  <si>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</si>
  <si>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</si>
  <si>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</si>
  <si>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</si>
  <si>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</si>
  <si>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</si>
  <si>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</si>
  <si>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</si>
  <si>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</si>
  <si>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</si>
  <si>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</si>
  <si>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</si>
  <si>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</si>
  <si>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</si>
  <si>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</si>
  <si>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</si>
  <si>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</si>
  <si>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</si>
  <si>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</si>
  <si>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</si>
  <si>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</si>
  <si>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</si>
  <si>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</si>
  <si>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</si>
  <si>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</si>
  <si>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</si>
  <si>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</si>
  <si>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</si>
  <si>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</si>
  <si>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</si>
  <si>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</si>
  <si>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</si>
  <si>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</si>
  <si>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НАЛОГИ НА ТОВАРЫ (РАБОТЫ, УСЛУГИ), РЕАЛИЗУЕМЫЕ НА ТЕРРИТОРИИ РОССИЙСКОЙ ФЕДЕРАЦИИ</t>
  </si>
  <si>
    <t xml:space="preserve">план 
2014 года 
  с учетом изменений </t>
  </si>
  <si>
    <t>СВЕДЕНИЯ ОБ ИСПОЛНЕНИИ БЮДЖЕТА МУНИЦИПАЛЬНОГО ОБРАЗОВАНИЯ     
"город Шарыпово" на 01.08.2014г.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</si>
</sst>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zoomScale="110" zoomScaleNormal="110" zoomScaleSheetLayoutView="100" workbookViewId="0" topLeftCell="B27">
      <selection activeCell="B3" sqref="B3:E45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41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SUM(C9:C21)</f>
        <v>312558.2</v>
      </c>
      <c r="D8" s="18">
        <f>SUM(D9:D21)</f>
        <v>179069.99999999997</v>
      </c>
      <c r="E8" s="17">
        <f aca="true" t="shared" si="0" ref="E8:E13">D8/C8</f>
        <v>0.5729172998820699</v>
      </c>
      <c r="F8" s="25"/>
    </row>
    <row r="9" spans="2:6" ht="12.75">
      <c r="B9" s="11" t="s">
        <v>19</v>
      </c>
      <c r="C9" s="18">
        <v>236714</v>
      </c>
      <c r="D9" s="18">
        <v>126036.4</v>
      </c>
      <c r="E9" s="17">
        <f t="shared" si="0"/>
        <v>0.532441680677949</v>
      </c>
      <c r="F9" s="25"/>
    </row>
    <row r="10" spans="2:6" ht="38.25">
      <c r="B10" s="11" t="s">
        <v>39</v>
      </c>
      <c r="C10" s="18">
        <v>2102</v>
      </c>
      <c r="D10" s="18">
        <v>889.9</v>
      </c>
      <c r="E10" s="17">
        <f t="shared" si="0"/>
        <v>0.42335870599429115</v>
      </c>
      <c r="F10" s="25"/>
    </row>
    <row r="11" spans="2:5" ht="12.75">
      <c r="B11" s="11" t="s">
        <v>2</v>
      </c>
      <c r="C11" s="18">
        <v>30000</v>
      </c>
      <c r="D11" s="18">
        <v>20099.4</v>
      </c>
      <c r="E11" s="17">
        <f t="shared" si="0"/>
        <v>0.66998</v>
      </c>
    </row>
    <row r="12" spans="2:5" ht="12.75">
      <c r="B12" s="11" t="s">
        <v>3</v>
      </c>
      <c r="C12" s="18">
        <v>15820</v>
      </c>
      <c r="D12" s="18">
        <v>8348.8</v>
      </c>
      <c r="E12" s="17">
        <f t="shared" si="0"/>
        <v>0.5277370417193425</v>
      </c>
    </row>
    <row r="13" spans="2:5" ht="12.75">
      <c r="B13" s="11" t="s">
        <v>4</v>
      </c>
      <c r="C13" s="18">
        <v>6830</v>
      </c>
      <c r="D13" s="18">
        <v>4941.7</v>
      </c>
      <c r="E13" s="17">
        <f t="shared" si="0"/>
        <v>0.723528550512445</v>
      </c>
    </row>
    <row r="14" spans="2:5" ht="38.25">
      <c r="B14" s="11" t="s">
        <v>18</v>
      </c>
      <c r="C14" s="18">
        <v>0</v>
      </c>
      <c r="D14" s="18">
        <v>0</v>
      </c>
      <c r="E14" s="17">
        <v>0</v>
      </c>
    </row>
    <row r="15" spans="2:5" ht="12.75">
      <c r="B15" s="11" t="s">
        <v>14</v>
      </c>
      <c r="C15" s="18">
        <v>11960</v>
      </c>
      <c r="D15" s="18">
        <v>10732.8</v>
      </c>
      <c r="E15" s="17">
        <f aca="true" t="shared" si="1" ref="E15:E20">D15/C15</f>
        <v>0.897391304347826</v>
      </c>
    </row>
    <row r="16" spans="2:5" s="5" customFormat="1" ht="25.5">
      <c r="B16" s="11" t="s">
        <v>5</v>
      </c>
      <c r="C16" s="18">
        <v>696</v>
      </c>
      <c r="D16" s="18">
        <v>531</v>
      </c>
      <c r="E16" s="17">
        <f t="shared" si="1"/>
        <v>0.7629310344827587</v>
      </c>
    </row>
    <row r="17" spans="2:5" ht="25.5">
      <c r="B17" s="12" t="s">
        <v>15</v>
      </c>
      <c r="C17" s="21">
        <v>50</v>
      </c>
      <c r="D17" s="21">
        <v>5.1</v>
      </c>
      <c r="E17" s="17">
        <v>0</v>
      </c>
    </row>
    <row r="18" spans="2:5" ht="25.5">
      <c r="B18" s="11" t="s">
        <v>6</v>
      </c>
      <c r="C18" s="18">
        <v>4000</v>
      </c>
      <c r="D18" s="18">
        <v>5274.4</v>
      </c>
      <c r="E18" s="17">
        <f t="shared" si="1"/>
        <v>1.3186</v>
      </c>
    </row>
    <row r="19" spans="2:5" ht="12.75">
      <c r="B19" s="11" t="s">
        <v>16</v>
      </c>
      <c r="C19" s="18">
        <v>0</v>
      </c>
      <c r="D19" s="18">
        <v>0</v>
      </c>
      <c r="E19" s="17">
        <v>0</v>
      </c>
    </row>
    <row r="20" spans="2:5" ht="12.75">
      <c r="B20" s="11" t="s">
        <v>7</v>
      </c>
      <c r="C20" s="18">
        <v>4365</v>
      </c>
      <c r="D20" s="18">
        <v>2003</v>
      </c>
      <c r="E20" s="17">
        <f t="shared" si="1"/>
        <v>0.4588774341351661</v>
      </c>
    </row>
    <row r="21" spans="2:5" ht="25.5">
      <c r="B21" s="11" t="s">
        <v>20</v>
      </c>
      <c r="C21" s="18">
        <v>21.2</v>
      </c>
      <c r="D21" s="18">
        <v>207.5</v>
      </c>
      <c r="E21" s="17">
        <v>0</v>
      </c>
    </row>
    <row r="22" spans="2:5" ht="12.75">
      <c r="B22" s="11" t="s">
        <v>35</v>
      </c>
      <c r="C22" s="18">
        <v>758507.8</v>
      </c>
      <c r="D22" s="18">
        <v>421417.4</v>
      </c>
      <c r="E22" s="17">
        <f>D22/C22</f>
        <v>0.5555874310059831</v>
      </c>
    </row>
    <row r="23" spans="2:5" ht="25.5">
      <c r="B23" s="24" t="s">
        <v>8</v>
      </c>
      <c r="C23" s="18"/>
      <c r="D23" s="18"/>
      <c r="E23" s="17">
        <v>0</v>
      </c>
    </row>
    <row r="24" spans="2:5" ht="12.75">
      <c r="B24" s="11" t="s">
        <v>0</v>
      </c>
      <c r="C24" s="18">
        <f>C8+C22+C23</f>
        <v>1071066</v>
      </c>
      <c r="D24" s="18">
        <f>D8+D22+D23</f>
        <v>600487.4</v>
      </c>
      <c r="E24" s="17">
        <f>D24/C24</f>
        <v>0.5606446288090556</v>
      </c>
    </row>
    <row r="25" spans="2:5" ht="18.75">
      <c r="B25" s="13"/>
      <c r="C25" s="7"/>
      <c r="D25" s="7"/>
      <c r="E25" s="16"/>
    </row>
    <row r="26" spans="2:5" ht="15">
      <c r="B26" s="10" t="s">
        <v>9</v>
      </c>
      <c r="C26" s="22"/>
      <c r="D26" s="8"/>
      <c r="E26" s="16"/>
    </row>
    <row r="27" spans="2:5" ht="12.75">
      <c r="B27" s="11" t="s">
        <v>10</v>
      </c>
      <c r="C27" s="22">
        <v>66968.1</v>
      </c>
      <c r="D27" s="8">
        <v>31703.2</v>
      </c>
      <c r="E27" s="15">
        <f>D27/C27</f>
        <v>0.4734074880428144</v>
      </c>
    </row>
    <row r="28" spans="2:5" ht="12.75">
      <c r="B28" s="11" t="s">
        <v>24</v>
      </c>
      <c r="C28" s="22">
        <v>944.5</v>
      </c>
      <c r="D28" s="8">
        <v>450.2</v>
      </c>
      <c r="E28" s="15">
        <f>D28/C28</f>
        <v>0.47665431445209105</v>
      </c>
    </row>
    <row r="29" spans="2:5" ht="25.5">
      <c r="B29" s="11" t="s">
        <v>11</v>
      </c>
      <c r="C29" s="22">
        <v>2697</v>
      </c>
      <c r="D29" s="8">
        <v>1216.9</v>
      </c>
      <c r="E29" s="15">
        <f aca="true" t="shared" si="2" ref="E29:E37">D29/C29</f>
        <v>0.45120504263997036</v>
      </c>
    </row>
    <row r="30" spans="2:5" ht="12.75">
      <c r="B30" s="11" t="s">
        <v>25</v>
      </c>
      <c r="C30" s="8">
        <v>31330.8</v>
      </c>
      <c r="D30" s="8">
        <v>12396.6</v>
      </c>
      <c r="E30" s="15">
        <f t="shared" si="2"/>
        <v>0.39566816040445824</v>
      </c>
    </row>
    <row r="31" spans="2:5" ht="12.75">
      <c r="B31" s="11" t="s">
        <v>26</v>
      </c>
      <c r="C31" s="8">
        <v>63673.1</v>
      </c>
      <c r="D31" s="8">
        <v>17674.5</v>
      </c>
      <c r="E31" s="15">
        <f t="shared" si="2"/>
        <v>0.2775818987924257</v>
      </c>
    </row>
    <row r="32" spans="2:5" ht="18" customHeight="1">
      <c r="B32" s="11" t="s">
        <v>27</v>
      </c>
      <c r="C32" s="8">
        <v>615774.8</v>
      </c>
      <c r="D32" s="8">
        <v>380139.8</v>
      </c>
      <c r="E32" s="15">
        <f t="shared" si="2"/>
        <v>0.6173357532656418</v>
      </c>
    </row>
    <row r="33" spans="2:5" ht="25.5">
      <c r="B33" s="11" t="s">
        <v>28</v>
      </c>
      <c r="C33" s="8">
        <v>88618.7</v>
      </c>
      <c r="D33" s="8">
        <v>20065.2</v>
      </c>
      <c r="E33" s="15">
        <f t="shared" si="2"/>
        <v>0.22642173717285405</v>
      </c>
    </row>
    <row r="34" spans="2:5" ht="12.75">
      <c r="B34" s="11" t="s">
        <v>32</v>
      </c>
      <c r="C34" s="8">
        <v>108</v>
      </c>
      <c r="D34" s="8">
        <v>0</v>
      </c>
      <c r="E34" s="15">
        <f t="shared" si="2"/>
        <v>0</v>
      </c>
    </row>
    <row r="35" spans="2:5" ht="12.75">
      <c r="B35" s="11" t="s">
        <v>29</v>
      </c>
      <c r="C35" s="8">
        <v>243115.9</v>
      </c>
      <c r="D35" s="8">
        <v>138928.2</v>
      </c>
      <c r="E35" s="15">
        <f t="shared" si="2"/>
        <v>0.5714484326199973</v>
      </c>
    </row>
    <row r="36" spans="2:5" ht="12.75">
      <c r="B36" s="11" t="s">
        <v>33</v>
      </c>
      <c r="C36" s="8">
        <v>30749.5</v>
      </c>
      <c r="D36" s="8">
        <v>15985</v>
      </c>
      <c r="E36" s="15">
        <f t="shared" si="2"/>
        <v>0.5198458511520513</v>
      </c>
    </row>
    <row r="37" spans="2:5" ht="25.5">
      <c r="B37" s="11" t="s">
        <v>34</v>
      </c>
      <c r="C37" s="8">
        <v>1500</v>
      </c>
      <c r="D37" s="8">
        <v>0</v>
      </c>
      <c r="E37" s="15">
        <f t="shared" si="2"/>
        <v>0</v>
      </c>
    </row>
    <row r="38" spans="2:5" ht="12.75">
      <c r="B38" s="11" t="s">
        <v>30</v>
      </c>
      <c r="C38" s="22"/>
      <c r="D38" s="8"/>
      <c r="E38" s="15"/>
    </row>
    <row r="39" spans="2:5" ht="12.75">
      <c r="B39" s="11" t="s">
        <v>17</v>
      </c>
      <c r="C39" s="8">
        <f>SUM(C27:C38)</f>
        <v>1145480.4</v>
      </c>
      <c r="D39" s="8">
        <f>SUM(D27:D38)</f>
        <v>618559.6000000001</v>
      </c>
      <c r="E39" s="15">
        <f>D39/C39</f>
        <v>0.5400001606312951</v>
      </c>
    </row>
    <row r="40" spans="2:5" ht="24">
      <c r="B40" s="14" t="s">
        <v>13</v>
      </c>
      <c r="C40" s="8">
        <f>C24-C39</f>
        <v>-74414.3999999999</v>
      </c>
      <c r="D40" s="8">
        <f>D24-D39</f>
        <v>-18072.20000000007</v>
      </c>
      <c r="E40" s="15"/>
    </row>
    <row r="43" ht="12.75">
      <c r="B43" s="9" t="s">
        <v>37</v>
      </c>
    </row>
    <row r="44" ht="12.75">
      <c r="B44" s="9" t="s">
        <v>31</v>
      </c>
    </row>
    <row r="45" spans="2:5" ht="12.75">
      <c r="B45" s="9" t="s">
        <v>36</v>
      </c>
      <c r="C45" s="26" t="s">
        <v>38</v>
      </c>
      <c r="D45" s="26"/>
      <c r="E45" s="26"/>
    </row>
  </sheetData>
  <mergeCells count="6">
    <mergeCell ref="C45:E45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2014-08-13T04:39:37Z</cp:lastPrinted>
  <dcterms:created xsi:type="dcterms:W3CDTF">2000-04-20T02:38:47Z</dcterms:created>
  <dcterms:modified xsi:type="dcterms:W3CDTF">2014-08-13T04:39:58Z</dcterms:modified>
  <cp:category/>
  <cp:version/>
  <cp:contentType/>
  <cp:contentStatus/>
</cp:coreProperties>
</file>