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1'!$A$1:$E$45</definedName>
  </definedNames>
  <calcPr fullCalcOnLoad="1"/>
</workbook>
</file>

<file path=xl/sharedStrings.xml><?xml version="1.0" encoding="utf-8"?>
<sst xmlns="http://schemas.openxmlformats.org/spreadsheetml/2006/main" count="42" uniqueCount="42">
  <si>
    <t>ВСЕГО ДОХОДОВ</t>
  </si>
  <si>
    <t>Д О Х О Д Ы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</si>
  <si>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</si>
  <si>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</si>
  <si>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</si>
  <si>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</si>
  <si>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</si>
  <si>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</si>
  <si>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ДОХОДЫ ОТ ПРЕДПРИНИМАТЕЛЬСКОЙ И ИНОЙ ПРИНОСЯЩЕЙ ДОХОД  ДЕЯТЕЛЬНОСТИ</t>
  </si>
  <si>
    <t xml:space="preserve">Р А С Х О Д Ы </t>
  </si>
  <si>
    <t>ОБЩЕГОСУДАРСТВЕННЫЕ ВОПРОСЫ</t>
  </si>
  <si>
    <t>НАЦИОНАЛЬНАЯ БЕЗОПАСНОСТЬ И ПРАВООХРАНИТЕЛЬНАЯ ДЕЯТЕЛЬНОСТЬ</t>
  </si>
  <si>
    <t>тыс. рублей</t>
  </si>
  <si>
    <t>Превышение доходов над расходами                  
(профицит +; дефицит -)</t>
  </si>
  <si>
    <t>ДОХОДЫ ОТ ИСПОЛЬЗОВАНИЯ ИМУЩЕСТВА</t>
  </si>
  <si>
    <t>ДОХОДЫ ОТ ОКАЗАНИЯ ПЛАТНЫХ УСЛУГ И КОМПЕНСАЦИИ ЗАТРАТ ГОСУДАРСТВА</t>
  </si>
  <si>
    <t>АДМИНИСТРАТИВНЫЕ ПЛАТЕЖИ И СБОРЫ</t>
  </si>
  <si>
    <t>ВСЕГО РАСХОДОВ: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</si>
  <si>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</si>
  <si>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</si>
  <si>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ПРОЧИЕ НЕНАЛОГОВЫЕ ДОХОДЫ БЮДЖЕТОВ ГОРОДСКИХ ОКРУГОВ</t>
  </si>
  <si>
    <t>Наименование показателя</t>
  </si>
  <si>
    <t xml:space="preserve">исполнено                     </t>
  </si>
  <si>
    <t>процент исполнения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</si>
  <si>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</si>
  <si>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</si>
  <si>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</si>
  <si>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</si>
  <si>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КУЛЬТУРА,КИНЕМАТОГРАФИЯ И СРЕДСТВА МАССОВОЙ ИНФОРМАЦИИ</t>
  </si>
  <si>
    <t>СОЦИАЛЬНАЯ ПОЛИТИКА</t>
  </si>
  <si>
    <t>ПРОЧИЕ РАСХОДЫ</t>
  </si>
  <si>
    <t>Финансового управления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</si>
  <si>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</si>
  <si>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</si>
  <si>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</si>
  <si>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 xml:space="preserve">БЕЗВОЗМЕЗДНЫЕ ПОСТУПЛЕНИЯ </t>
  </si>
  <si>
    <t>Администрации города Шарыпово</t>
  </si>
  <si>
    <t>Руководитель</t>
  </si>
  <si>
    <t>Е.А. Гришина</t>
  </si>
  <si>
    <t>СВЕДЕНИЯ ОБ ИСПОЛНЕНИИ БЮДЖЕТА МУНИЦИПАЛЬНОГО ОБРАЗОВАНИЯ     
"город Шарыпово" на 01.02.2014г.</t>
  </si>
  <si>
    <t xml:space="preserve">план 
2014года 
  с учетом изменений </t>
  </si>
  <si>
    <t>НАЛОГИ НА ТОВАРЫ (РАБОТЫ, УСЛУГИ), РЕАЛИЗУЕМЫЕ НА ТЕРРИТОРИИ РОССИЙСКОЙ ФЕДЕРАЦИИ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</si>
</sst>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1"/>
      <color indexed="8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11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5" fontId="4" fillId="0" borderId="1" xfId="19" applyNumberFormat="1" applyFont="1" applyFill="1" applyBorder="1" applyAlignment="1">
      <alignment/>
    </xf>
    <xf numFmtId="165" fontId="12" fillId="0" borderId="1" xfId="19" applyNumberFormat="1" applyFont="1" applyFill="1" applyBorder="1" applyAlignment="1">
      <alignment/>
    </xf>
    <xf numFmtId="165" fontId="10" fillId="0" borderId="1" xfId="19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tabSelected="1" zoomScale="110" zoomScaleNormal="110" zoomScaleSheetLayoutView="100" workbookViewId="0" topLeftCell="B1">
      <selection activeCell="G40" sqref="G40"/>
    </sheetView>
  </sheetViews>
  <sheetFormatPr defaultColWidth="9.00390625" defaultRowHeight="12.75"/>
  <cols>
    <col min="1" max="1" width="1.37890625" style="1" hidden="1" customWidth="1"/>
    <col min="2" max="2" width="51.75390625" style="9" customWidth="1"/>
    <col min="3" max="3" width="13.125" style="20" customWidth="1"/>
    <col min="4" max="4" width="12.25390625" style="20" customWidth="1"/>
    <col min="5" max="5" width="13.125" style="2" customWidth="1"/>
    <col min="6" max="16384" width="9.125" style="1" customWidth="1"/>
  </cols>
  <sheetData>
    <row r="1" ht="0.75" customHeight="1"/>
    <row r="2" spans="1:5" ht="12.75">
      <c r="A2" s="6"/>
      <c r="E2" s="3"/>
    </row>
    <row r="3" spans="2:5" ht="38.25" customHeight="1">
      <c r="B3" s="27" t="s">
        <v>39</v>
      </c>
      <c r="C3" s="27"/>
      <c r="D3" s="27"/>
      <c r="E3" s="27"/>
    </row>
    <row r="4" spans="2:5" ht="11.25" customHeight="1">
      <c r="B4" s="23"/>
      <c r="C4" s="23"/>
      <c r="D4" s="23"/>
      <c r="E4" s="23"/>
    </row>
    <row r="5" ht="13.5" customHeight="1">
      <c r="E5" s="19" t="s">
        <v>12</v>
      </c>
    </row>
    <row r="6" spans="1:5" ht="12.75" customHeight="1">
      <c r="A6" s="4"/>
      <c r="B6" s="28" t="s">
        <v>21</v>
      </c>
      <c r="C6" s="29" t="s">
        <v>40</v>
      </c>
      <c r="D6" s="29" t="s">
        <v>22</v>
      </c>
      <c r="E6" s="30" t="s">
        <v>23</v>
      </c>
    </row>
    <row r="7" spans="1:5" ht="45" customHeight="1">
      <c r="A7" s="4"/>
      <c r="B7" s="28"/>
      <c r="C7" s="29"/>
      <c r="D7" s="29"/>
      <c r="E7" s="30"/>
    </row>
    <row r="8" spans="2:6" ht="12.75">
      <c r="B8" s="24" t="s">
        <v>1</v>
      </c>
      <c r="C8" s="18">
        <f>SUM(C9:C21)</f>
        <v>311837</v>
      </c>
      <c r="D8" s="18">
        <f>SUM(D9:D21)</f>
        <v>19625.800000000003</v>
      </c>
      <c r="E8" s="17">
        <f>D8/C8</f>
        <v>0.06293608519835685</v>
      </c>
      <c r="F8" s="25"/>
    </row>
    <row r="9" spans="2:6" ht="12.75">
      <c r="B9" s="11" t="s">
        <v>19</v>
      </c>
      <c r="C9" s="18">
        <v>236714</v>
      </c>
      <c r="D9" s="18">
        <v>11271.5</v>
      </c>
      <c r="E9" s="17">
        <f>D9/C9</f>
        <v>0.04761653303142188</v>
      </c>
      <c r="F9" s="25"/>
    </row>
    <row r="10" spans="2:6" ht="38.25">
      <c r="B10" s="11" t="s">
        <v>41</v>
      </c>
      <c r="C10" s="18">
        <v>2102</v>
      </c>
      <c r="D10" s="18">
        <v>144.4</v>
      </c>
      <c r="E10" s="17">
        <f>D10/C10</f>
        <v>0.06869647954329211</v>
      </c>
      <c r="F10" s="25"/>
    </row>
    <row r="11" spans="2:5" ht="12.75">
      <c r="B11" s="11" t="s">
        <v>2</v>
      </c>
      <c r="C11" s="18">
        <v>30000</v>
      </c>
      <c r="D11" s="18">
        <v>5491.2</v>
      </c>
      <c r="E11" s="17">
        <f>D11/C11</f>
        <v>0.18303999999999998</v>
      </c>
    </row>
    <row r="12" spans="2:5" ht="12.75">
      <c r="B12" s="11" t="s">
        <v>3</v>
      </c>
      <c r="C12" s="18">
        <v>15820</v>
      </c>
      <c r="D12" s="18">
        <v>949.4</v>
      </c>
      <c r="E12" s="17">
        <f>D12/C12</f>
        <v>0.0600126422250316</v>
      </c>
    </row>
    <row r="13" spans="2:5" ht="12.75">
      <c r="B13" s="11" t="s">
        <v>4</v>
      </c>
      <c r="C13" s="18">
        <v>6830</v>
      </c>
      <c r="D13" s="18">
        <v>415.9</v>
      </c>
      <c r="E13" s="17">
        <f>D13/C13</f>
        <v>0.06089311859443631</v>
      </c>
    </row>
    <row r="14" spans="2:5" ht="38.25">
      <c r="B14" s="11" t="s">
        <v>18</v>
      </c>
      <c r="C14" s="18">
        <v>0</v>
      </c>
      <c r="D14" s="18">
        <v>0</v>
      </c>
      <c r="E14" s="17">
        <v>0</v>
      </c>
    </row>
    <row r="15" spans="2:5" ht="12.75">
      <c r="B15" s="11" t="s">
        <v>14</v>
      </c>
      <c r="C15" s="18">
        <v>11260</v>
      </c>
      <c r="D15" s="18">
        <v>691.9</v>
      </c>
      <c r="E15" s="17">
        <f aca="true" t="shared" si="0" ref="E15:E21">D15/C15</f>
        <v>0.06144760213143872</v>
      </c>
    </row>
    <row r="16" spans="2:5" s="5" customFormat="1" ht="25.5">
      <c r="B16" s="11" t="s">
        <v>5</v>
      </c>
      <c r="C16" s="18">
        <v>696</v>
      </c>
      <c r="D16" s="18">
        <v>81.4</v>
      </c>
      <c r="E16" s="17">
        <f t="shared" si="0"/>
        <v>0.11695402298850575</v>
      </c>
    </row>
    <row r="17" spans="2:5" ht="25.5">
      <c r="B17" s="12" t="s">
        <v>15</v>
      </c>
      <c r="C17" s="21">
        <v>50</v>
      </c>
      <c r="D17" s="21">
        <v>0</v>
      </c>
      <c r="E17" s="17">
        <v>0</v>
      </c>
    </row>
    <row r="18" spans="2:5" ht="25.5">
      <c r="B18" s="11" t="s">
        <v>6</v>
      </c>
      <c r="C18" s="18">
        <v>4000</v>
      </c>
      <c r="D18" s="18">
        <v>394</v>
      </c>
      <c r="E18" s="17">
        <f t="shared" si="0"/>
        <v>0.0985</v>
      </c>
    </row>
    <row r="19" spans="2:5" ht="12.75">
      <c r="B19" s="11" t="s">
        <v>16</v>
      </c>
      <c r="C19" s="18">
        <v>0</v>
      </c>
      <c r="D19" s="18">
        <v>0</v>
      </c>
      <c r="E19" s="17">
        <v>0</v>
      </c>
    </row>
    <row r="20" spans="2:5" ht="12.75">
      <c r="B20" s="11" t="s">
        <v>7</v>
      </c>
      <c r="C20" s="18">
        <v>4365</v>
      </c>
      <c r="D20" s="18">
        <v>156.1</v>
      </c>
      <c r="E20" s="17">
        <f t="shared" si="0"/>
        <v>0.03576174112256587</v>
      </c>
    </row>
    <row r="21" spans="2:5" ht="25.5">
      <c r="B21" s="11" t="s">
        <v>20</v>
      </c>
      <c r="C21" s="18">
        <v>0</v>
      </c>
      <c r="D21" s="18">
        <v>30</v>
      </c>
      <c r="E21" s="17">
        <v>0</v>
      </c>
    </row>
    <row r="22" spans="2:5" ht="12.75">
      <c r="B22" s="11" t="s">
        <v>35</v>
      </c>
      <c r="C22" s="18">
        <v>658062.8</v>
      </c>
      <c r="D22" s="18">
        <v>-19457.2</v>
      </c>
      <c r="E22" s="17">
        <f>D22/C22</f>
        <v>-0.029567390832607465</v>
      </c>
    </row>
    <row r="23" spans="2:5" ht="25.5">
      <c r="B23" s="24" t="s">
        <v>8</v>
      </c>
      <c r="C23" s="18"/>
      <c r="D23" s="18"/>
      <c r="E23" s="17">
        <v>0</v>
      </c>
    </row>
    <row r="24" spans="2:5" ht="12.75">
      <c r="B24" s="11" t="s">
        <v>0</v>
      </c>
      <c r="C24" s="18">
        <f>C8+C22+C23</f>
        <v>969899.8</v>
      </c>
      <c r="D24" s="18">
        <f>D8+D22+D23</f>
        <v>168.60000000000218</v>
      </c>
      <c r="E24" s="17">
        <f>D24/C24</f>
        <v>0.00017383238969633993</v>
      </c>
    </row>
    <row r="25" spans="2:5" ht="18.75">
      <c r="B25" s="13"/>
      <c r="C25" s="7"/>
      <c r="D25" s="7"/>
      <c r="E25" s="16"/>
    </row>
    <row r="26" spans="2:5" ht="15">
      <c r="B26" s="10" t="s">
        <v>9</v>
      </c>
      <c r="C26" s="22"/>
      <c r="D26" s="8"/>
      <c r="E26" s="16"/>
    </row>
    <row r="27" spans="2:5" ht="12.75">
      <c r="B27" s="11" t="s">
        <v>10</v>
      </c>
      <c r="C27" s="22">
        <v>55771.5</v>
      </c>
      <c r="D27" s="8">
        <v>1492.3</v>
      </c>
      <c r="E27" s="15">
        <f>D27/C27</f>
        <v>0.026757394009485132</v>
      </c>
    </row>
    <row r="28" spans="2:5" ht="12.75">
      <c r="B28" s="11" t="s">
        <v>24</v>
      </c>
      <c r="C28" s="22">
        <v>944.5</v>
      </c>
      <c r="D28" s="8">
        <v>0</v>
      </c>
      <c r="E28" s="15">
        <f>D28/C28</f>
        <v>0</v>
      </c>
    </row>
    <row r="29" spans="2:5" ht="25.5">
      <c r="B29" s="11" t="s">
        <v>11</v>
      </c>
      <c r="C29" s="22">
        <v>2697</v>
      </c>
      <c r="D29" s="8">
        <v>28.6</v>
      </c>
      <c r="E29" s="15">
        <f aca="true" t="shared" si="1" ref="E29:E37">D29/C29</f>
        <v>0.01060437523173897</v>
      </c>
    </row>
    <row r="30" spans="2:5" ht="12.75">
      <c r="B30" s="11" t="s">
        <v>25</v>
      </c>
      <c r="C30" s="8">
        <v>18925.8</v>
      </c>
      <c r="D30" s="8">
        <v>138.9</v>
      </c>
      <c r="E30" s="15">
        <f t="shared" si="1"/>
        <v>0.0073391877754176845</v>
      </c>
    </row>
    <row r="31" spans="2:5" ht="12.75">
      <c r="B31" s="11" t="s">
        <v>26</v>
      </c>
      <c r="C31" s="8">
        <v>51052.6</v>
      </c>
      <c r="D31" s="8">
        <v>1181.6</v>
      </c>
      <c r="E31" s="15">
        <f t="shared" si="1"/>
        <v>0.023144756584385515</v>
      </c>
    </row>
    <row r="32" spans="2:5" ht="18" customHeight="1">
      <c r="B32" s="11" t="s">
        <v>27</v>
      </c>
      <c r="C32" s="8">
        <v>526418</v>
      </c>
      <c r="D32" s="8">
        <v>12404.9</v>
      </c>
      <c r="E32" s="15">
        <f t="shared" si="1"/>
        <v>0.023564733728709885</v>
      </c>
    </row>
    <row r="33" spans="2:5" ht="25.5">
      <c r="B33" s="11" t="s">
        <v>28</v>
      </c>
      <c r="C33" s="8">
        <v>36304.3</v>
      </c>
      <c r="D33" s="8">
        <v>587.4</v>
      </c>
      <c r="E33" s="15">
        <f t="shared" si="1"/>
        <v>0.016179901554361328</v>
      </c>
    </row>
    <row r="34" spans="2:5" ht="12.75">
      <c r="B34" s="11" t="s">
        <v>32</v>
      </c>
      <c r="C34" s="8">
        <v>107.6</v>
      </c>
      <c r="D34" s="8">
        <v>0</v>
      </c>
      <c r="E34" s="15">
        <f t="shared" si="1"/>
        <v>0</v>
      </c>
    </row>
    <row r="35" spans="2:5" ht="12.75">
      <c r="B35" s="11" t="s">
        <v>29</v>
      </c>
      <c r="C35" s="8">
        <v>248413.5</v>
      </c>
      <c r="D35" s="8">
        <v>16328</v>
      </c>
      <c r="E35" s="15">
        <f t="shared" si="1"/>
        <v>0.0657291169763318</v>
      </c>
    </row>
    <row r="36" spans="2:5" ht="12.75">
      <c r="B36" s="11" t="s">
        <v>33</v>
      </c>
      <c r="C36" s="8">
        <v>32765</v>
      </c>
      <c r="D36" s="8">
        <v>470</v>
      </c>
      <c r="E36" s="15">
        <f t="shared" si="1"/>
        <v>0.014344575003815047</v>
      </c>
    </row>
    <row r="37" spans="2:5" ht="25.5">
      <c r="B37" s="11" t="s">
        <v>34</v>
      </c>
      <c r="C37" s="8">
        <v>1500</v>
      </c>
      <c r="D37" s="8">
        <v>0</v>
      </c>
      <c r="E37" s="15">
        <f t="shared" si="1"/>
        <v>0</v>
      </c>
    </row>
    <row r="38" spans="2:5" ht="12.75">
      <c r="B38" s="11" t="s">
        <v>30</v>
      </c>
      <c r="C38" s="22"/>
      <c r="D38" s="8"/>
      <c r="E38" s="15"/>
    </row>
    <row r="39" spans="2:5" ht="12.75">
      <c r="B39" s="11" t="s">
        <v>17</v>
      </c>
      <c r="C39" s="8">
        <f>SUM(C27:C38)</f>
        <v>974899.8</v>
      </c>
      <c r="D39" s="8">
        <f>SUM(D27:D38)</f>
        <v>32631.699999999997</v>
      </c>
      <c r="E39" s="15">
        <f>D39/C39</f>
        <v>0.03347185013270081</v>
      </c>
    </row>
    <row r="40" spans="2:5" ht="24">
      <c r="B40" s="14" t="s">
        <v>13</v>
      </c>
      <c r="C40" s="8">
        <f>C24-C39</f>
        <v>-5000</v>
      </c>
      <c r="D40" s="8">
        <f>D24-D39</f>
        <v>-32463.099999999995</v>
      </c>
      <c r="E40" s="15"/>
    </row>
    <row r="43" ht="12.75">
      <c r="B43" s="9" t="s">
        <v>37</v>
      </c>
    </row>
    <row r="44" ht="12.75">
      <c r="B44" s="9" t="s">
        <v>31</v>
      </c>
    </row>
    <row r="45" spans="2:5" ht="12.75">
      <c r="B45" s="9" t="s">
        <v>36</v>
      </c>
      <c r="C45" s="26" t="s">
        <v>38</v>
      </c>
      <c r="D45" s="26"/>
      <c r="E45" s="26"/>
    </row>
  </sheetData>
  <mergeCells count="6">
    <mergeCell ref="C45:E45"/>
    <mergeCell ref="B3:E3"/>
    <mergeCell ref="B6:B7"/>
    <mergeCell ref="D6:D7"/>
    <mergeCell ref="E6:E7"/>
    <mergeCell ref="C6:C7"/>
  </mergeCells>
  <printOptions/>
  <pageMargins left="0.984251968503937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kom105</cp:lastModifiedBy>
  <cp:lastPrinted>2014-02-11T02:26:12Z</cp:lastPrinted>
  <dcterms:created xsi:type="dcterms:W3CDTF">2000-04-20T02:38:47Z</dcterms:created>
  <dcterms:modified xsi:type="dcterms:W3CDTF">2014-02-11T02:26:40Z</dcterms:modified>
  <cp:category/>
  <cp:version/>
  <cp:contentType/>
  <cp:contentStatus/>
</cp:coreProperties>
</file>