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<sst xmlns="http://schemas.openxmlformats.org/spreadsheetml/2006/main" count="42" uniqueCount="42">
  <si>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</si>
  <si>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</si>
  <si>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</si>
  <si>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</si>
  <si>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</si>
  <si>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</si>
  <si>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</si>
  <si>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</si>
  <si>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</si>
  <si>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</si>
  <si>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</si>
  <si>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</si>
  <si>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</si>
  <si>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</si>
  <si>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</si>
  <si>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</si>
  <si>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</si>
  <si>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</si>
  <si>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</si>
  <si>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</si>
  <si>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</si>
  <si>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</si>
  <si>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</si>
  <si>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</si>
  <si>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</si>
  <si>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</si>
  <si>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</si>
  <si>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</si>
  <si>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</si>
  <si>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</si>
  <si>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</si>
  <si>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</si>
  <si>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</si>
  <si>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</si>
  <si>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</si>
  <si>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</si>
  <si>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</si>
  <si>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</si>
  <si>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</si>
  <si>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НАЛОГИ НА ТОВАРЫ (РАБОТЫ, УСЛУГИ), РЕАЛИЗУЕМЫЕ НА ТЕРРИТОРИИ РОССИЙСКОЙ ФЕДЕРАЦИИ</t>
  </si>
  <si>
    <t xml:space="preserve">план 
2014 года 
  с учетом изменений </t>
  </si>
  <si>
    <t>СВЕДЕНИЯ ОБ ИСПОЛНЕНИИ БЮДЖЕТА МУНИЦИПАЛЬНОГО ОБРАЗОВАНИЯ     
"город Шарыпово" на 01.01.2015г.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</si>
</sst>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1">
      <selection activeCell="C40" sqref="C40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41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314738.8</v>
      </c>
      <c r="D8" s="18">
        <f>SUM(D9:D21)</f>
        <v>320398.1</v>
      </c>
      <c r="E8" s="17">
        <f aca="true" t="shared" si="0" ref="E8:E13">D8/C8</f>
        <v>1.0179809416570185</v>
      </c>
      <c r="F8" s="25"/>
    </row>
    <row r="9" spans="2:6" ht="12.75">
      <c r="B9" s="11" t="s">
        <v>19</v>
      </c>
      <c r="C9" s="18">
        <v>230718.1</v>
      </c>
      <c r="D9" s="18">
        <v>229572.1</v>
      </c>
      <c r="E9" s="17">
        <f t="shared" si="0"/>
        <v>0.9950328994560895</v>
      </c>
      <c r="F9" s="25"/>
    </row>
    <row r="10" spans="2:6" ht="38.25">
      <c r="B10" s="11" t="s">
        <v>39</v>
      </c>
      <c r="C10" s="18">
        <v>1412</v>
      </c>
      <c r="D10" s="18">
        <v>1558.2</v>
      </c>
      <c r="E10" s="17">
        <f t="shared" si="0"/>
        <v>1.1035410764872522</v>
      </c>
      <c r="F10" s="25"/>
    </row>
    <row r="11" spans="2:5" ht="12.75">
      <c r="B11" s="11" t="s">
        <v>2</v>
      </c>
      <c r="C11" s="18">
        <v>28586.5</v>
      </c>
      <c r="D11" s="18">
        <v>28503.7</v>
      </c>
      <c r="E11" s="17">
        <f t="shared" si="0"/>
        <v>0.9971035278890386</v>
      </c>
    </row>
    <row r="12" spans="2:5" ht="12.75">
      <c r="B12" s="11" t="s">
        <v>3</v>
      </c>
      <c r="C12" s="18">
        <v>16236.6</v>
      </c>
      <c r="D12" s="18">
        <v>18568.7</v>
      </c>
      <c r="E12" s="17">
        <f t="shared" si="0"/>
        <v>1.1436322875478857</v>
      </c>
    </row>
    <row r="13" spans="2:5" ht="12.75">
      <c r="B13" s="11" t="s">
        <v>4</v>
      </c>
      <c r="C13" s="18">
        <v>7630</v>
      </c>
      <c r="D13" s="18">
        <v>11351.8</v>
      </c>
      <c r="E13" s="17">
        <f t="shared" si="0"/>
        <v>1.4877850589777195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17763.9</v>
      </c>
      <c r="D15" s="18">
        <v>18363.1</v>
      </c>
      <c r="E15" s="17">
        <f aca="true" t="shared" si="1" ref="E15:E20">D15/C15</f>
        <v>1.0337313315206682</v>
      </c>
    </row>
    <row r="16" spans="2:5" s="5" customFormat="1" ht="25.5">
      <c r="B16" s="11" t="s">
        <v>5</v>
      </c>
      <c r="C16" s="18">
        <v>726.5</v>
      </c>
      <c r="D16" s="18">
        <v>755</v>
      </c>
      <c r="E16" s="17">
        <f t="shared" si="1"/>
        <v>1.0392291810048175</v>
      </c>
    </row>
    <row r="17" spans="2:5" ht="25.5">
      <c r="B17" s="12" t="s">
        <v>15</v>
      </c>
      <c r="C17" s="21">
        <v>55.1</v>
      </c>
      <c r="D17" s="21">
        <v>5.1</v>
      </c>
      <c r="E17" s="17">
        <v>0</v>
      </c>
    </row>
    <row r="18" spans="2:5" ht="25.5">
      <c r="B18" s="11" t="s">
        <v>6</v>
      </c>
      <c r="C18" s="18">
        <v>7708</v>
      </c>
      <c r="D18" s="18">
        <v>7751.9</v>
      </c>
      <c r="E18" s="17">
        <f t="shared" si="1"/>
        <v>1.0056953814218992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3700</v>
      </c>
      <c r="D20" s="18">
        <v>3764.5</v>
      </c>
      <c r="E20" s="17">
        <f t="shared" si="1"/>
        <v>1.0174324324324324</v>
      </c>
    </row>
    <row r="21" spans="2:5" ht="25.5">
      <c r="B21" s="11" t="s">
        <v>20</v>
      </c>
      <c r="C21" s="18">
        <v>202.1</v>
      </c>
      <c r="D21" s="18">
        <v>204</v>
      </c>
      <c r="E21" s="17">
        <v>0</v>
      </c>
    </row>
    <row r="22" spans="2:5" ht="12.75">
      <c r="B22" s="11" t="s">
        <v>35</v>
      </c>
      <c r="C22" s="18">
        <v>723331</v>
      </c>
      <c r="D22" s="18">
        <v>700918.4</v>
      </c>
      <c r="E22" s="17">
        <f>D22/C22</f>
        <v>0.9690147387572219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1038069.8</v>
      </c>
      <c r="D24" s="18">
        <f>D8+D22+D23</f>
        <v>1021316.5</v>
      </c>
      <c r="E24" s="17">
        <f>D24/C24</f>
        <v>0.9838611045230291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61576.7</v>
      </c>
      <c r="D27" s="8">
        <v>60163.7</v>
      </c>
      <c r="E27" s="15">
        <f>D27/C27</f>
        <v>0.9770530086867273</v>
      </c>
    </row>
    <row r="28" spans="2:5" ht="12.75">
      <c r="B28" s="11" t="s">
        <v>24</v>
      </c>
      <c r="C28" s="22">
        <v>944.5</v>
      </c>
      <c r="D28" s="8">
        <v>944.5</v>
      </c>
      <c r="E28" s="15">
        <f>D28/C28</f>
        <v>1</v>
      </c>
    </row>
    <row r="29" spans="2:5" ht="25.5">
      <c r="B29" s="11" t="s">
        <v>11</v>
      </c>
      <c r="C29" s="22">
        <v>2575.7</v>
      </c>
      <c r="D29" s="8">
        <v>2567.3</v>
      </c>
      <c r="E29" s="15">
        <f aca="true" t="shared" si="2" ref="E29:E37">D29/C29</f>
        <v>0.9967387506308966</v>
      </c>
    </row>
    <row r="30" spans="2:5" ht="12.75">
      <c r="B30" s="11" t="s">
        <v>25</v>
      </c>
      <c r="C30" s="8">
        <v>40617.5</v>
      </c>
      <c r="D30" s="8">
        <v>40520.6</v>
      </c>
      <c r="E30" s="15">
        <f t="shared" si="2"/>
        <v>0.9976143287991629</v>
      </c>
    </row>
    <row r="31" spans="2:5" ht="12.75">
      <c r="B31" s="11" t="s">
        <v>26</v>
      </c>
      <c r="C31" s="8">
        <v>49367.8</v>
      </c>
      <c r="D31" s="8">
        <v>44824.1</v>
      </c>
      <c r="E31" s="15">
        <f t="shared" si="2"/>
        <v>0.9079622750051652</v>
      </c>
    </row>
    <row r="32" spans="2:5" ht="18" customHeight="1">
      <c r="B32" s="11" t="s">
        <v>27</v>
      </c>
      <c r="C32" s="8">
        <v>626465</v>
      </c>
      <c r="D32" s="8">
        <v>613503</v>
      </c>
      <c r="E32" s="15">
        <f t="shared" si="2"/>
        <v>0.9793092990031367</v>
      </c>
    </row>
    <row r="33" spans="2:5" ht="25.5">
      <c r="B33" s="11" t="s">
        <v>28</v>
      </c>
      <c r="C33" s="8">
        <v>40642.5</v>
      </c>
      <c r="D33" s="8">
        <v>40587.4</v>
      </c>
      <c r="E33" s="15">
        <f t="shared" si="2"/>
        <v>0.9986442763117427</v>
      </c>
    </row>
    <row r="34" spans="2:5" ht="12.75">
      <c r="B34" s="11" t="s">
        <v>32</v>
      </c>
      <c r="C34" s="8">
        <v>108</v>
      </c>
      <c r="D34" s="8">
        <v>0</v>
      </c>
      <c r="E34" s="15">
        <f t="shared" si="2"/>
        <v>0</v>
      </c>
    </row>
    <row r="35" spans="2:5" ht="12.75">
      <c r="B35" s="11" t="s">
        <v>29</v>
      </c>
      <c r="C35" s="8">
        <v>253843.5</v>
      </c>
      <c r="D35" s="8">
        <v>243410</v>
      </c>
      <c r="E35" s="15">
        <f t="shared" si="2"/>
        <v>0.9588979036295986</v>
      </c>
    </row>
    <row r="36" spans="2:5" ht="12.75">
      <c r="B36" s="11" t="s">
        <v>33</v>
      </c>
      <c r="C36" s="8">
        <v>31343</v>
      </c>
      <c r="D36" s="8">
        <v>31320.7</v>
      </c>
      <c r="E36" s="15">
        <f t="shared" si="2"/>
        <v>0.9992885173723001</v>
      </c>
    </row>
    <row r="37" spans="2:5" ht="25.5">
      <c r="B37" s="11" t="s">
        <v>34</v>
      </c>
      <c r="C37" s="8">
        <v>0</v>
      </c>
      <c r="D37" s="8">
        <v>0</v>
      </c>
      <c r="E37" s="15" t="e">
        <f t="shared" si="2"/>
        <v>#DIV/0!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1107484.2</v>
      </c>
      <c r="D39" s="8">
        <f>SUM(D27:D38)</f>
        <v>1077841.3</v>
      </c>
      <c r="E39" s="15">
        <f>D39/C39</f>
        <v>0.9732340199526098</v>
      </c>
    </row>
    <row r="40" spans="2:5" ht="24">
      <c r="B40" s="14" t="s">
        <v>13</v>
      </c>
      <c r="C40" s="8">
        <f>C24-C39</f>
        <v>-69414.3999999999</v>
      </c>
      <c r="D40" s="8">
        <f>D24-D39</f>
        <v>-56524.80000000005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2015-01-21T09:52:26Z</cp:lastPrinted>
  <dcterms:created xsi:type="dcterms:W3CDTF">2000-04-20T02:38:47Z</dcterms:created>
  <dcterms:modified xsi:type="dcterms:W3CDTF">2015-01-21T09:53:06Z</dcterms:modified>
  <cp:category/>
  <cp:version/>
  <cp:contentType/>
  <cp:contentStatus/>
</cp:coreProperties>
</file>