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1'!$A$1:$F$112</definedName>
  </definedNames>
  <calcPr fullCalcOnLoad="1"/>
</workbook>
</file>

<file path=xl/sharedStrings.xml><?xml version="1.0" encoding="utf-8"?>
<sst xmlns="http://schemas.openxmlformats.org/spreadsheetml/2006/main" count="195" uniqueCount="191">
  <si>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</si>
  <si>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</si>
  <si>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</si>
  <si>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</si>
  <si>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</si>
  <si>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</si>
  <si>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</si>
  <si>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</si>
  <si>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</si>
  <si>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</si>
  <si>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</si>
  <si>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</si>
  <si>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</si>
  <si>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</si>
  <si>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</si>
  <si>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</si>
  <si>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</si>
  <si>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</si>
  <si>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</si>
  <si>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</si>
  <si>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</si>
  <si>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</si>
  <si>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</si>
  <si>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</si>
  <si>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</si>
  <si>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</si>
  <si>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</si>
  <si>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</si>
  <si>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</si>
  <si>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</si>
  <si>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</si>
  <si>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</si>
  <si>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</si>
  <si>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</si>
  <si>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</si>
  <si>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</si>
  <si>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</si>
  <si>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</si>
  <si>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</si>
  <si>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</si>
  <si>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</si>
  <si>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</si>
  <si>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</si>
  <si>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</si>
  <si>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</si>
  <si>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</si>
  <si>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</si>
  <si>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</si>
  <si>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</si>
  <si>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</si>
  <si>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</si>
  <si>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</si>
  <si>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</si>
  <si>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</si>
  <si>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</si>
  <si>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</si>
  <si>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</si>
  <si>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</si>
  <si>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</si>
  <si>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</si>
  <si>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</si>
  <si>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</si>
  <si>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</si>
  <si>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</si>
  <si>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</si>
  <si>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</si>
  <si>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</si>
  <si>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</si>
  <si>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</si>
  <si>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</si>
  <si>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</si>
  <si>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</si>
  <si>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</si>
  <si>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</si>
  <si>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</si>
  <si>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</si>
  <si>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</si>
  <si>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</si>
  <si>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</si>
  <si>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</si>
  <si>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</si>
  <si>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</si>
  <si>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</si>
  <si>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</si>
  <si>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</si>
  <si>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</si>
  <si>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</si>
  <si>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</si>
  <si>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</si>
  <si>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</si>
  <si>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</si>
  <si>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</si>
  <si>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</si>
  <si>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</si>
  <si>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</si>
  <si>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</si>
  <si>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</si>
  <si>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</si>
  <si>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</si>
  <si>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</si>
  <si>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</si>
  <si>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</si>
  <si>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</si>
  <si>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</si>
  <si>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</si>
  <si>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</si>
  <si>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</si>
  <si>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</si>
  <si>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</si>
  <si>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</si>
  <si>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</si>
  <si>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</si>
  <si>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</si>
  <si>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</si>
  <si>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</si>
  <si>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</si>
  <si>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</si>
  <si>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</si>
  <si>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</si>
  <si>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</si>
  <si>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</si>
  <si>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</si>
  <si>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</si>
  <si>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</si>
  <si>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</si>
  <si>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</si>
  <si>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</si>
  <si>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</si>
  <si>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</si>
  <si>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</si>
  <si>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</si>
  <si>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</si>
  <si>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</si>
  <si>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</si>
  <si>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</si>
  <si>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</si>
  <si>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</si>
  <si>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</si>
  <si>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</si>
  <si>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</si>
  <si>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</si>
  <si>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</si>
  <si>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</si>
  <si>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</si>
  <si>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</si>
  <si>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</si>
  <si>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</si>
  <si>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</si>
  <si>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</si>
  <si>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</si>
  <si>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</si>
  <si>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</si>
  <si>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</si>
  <si>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</si>
  <si>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</si>
  <si>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</si>
  <si>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</si>
  <si>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</si>
  <si>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</si>
  <si>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</si>
  <si>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</si>
  <si>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</si>
  <si>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</si>
  <si>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</si>
  <si>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</si>
  <si>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</si>
  <si>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</si>
  <si>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</si>
  <si>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</si>
  <si>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</si>
  <si>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</si>
  <si>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</si>
  <si>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</si>
  <si>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</si>
  <si>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</si>
  <si>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</si>
  <si>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</si>
  <si>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</si>
  <si>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</si>
  <si>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</si>
  <si>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</si>
  <si>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</si>
  <si>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</si>
  <si>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</si>
  <si>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</si>
  <si>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</si>
  <si>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</si>
  <si>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</si>
  <si>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</si>
  <si>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</si>
  <si>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01.11.2016г.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</si>
</sst>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9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8" t="s">
        <v>190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16" t="s">
        <v>46</v>
      </c>
    </row>
    <row r="13" spans="1:6" ht="12.75" customHeight="1">
      <c r="A13" s="51"/>
      <c r="B13" s="84" t="s">
        <v>5</v>
      </c>
      <c r="C13" s="85"/>
      <c r="D13" s="80" t="s">
        <v>184</v>
      </c>
      <c r="E13" s="80" t="s">
        <v>55</v>
      </c>
      <c r="F13" s="82" t="s">
        <v>6</v>
      </c>
    </row>
    <row r="14" spans="1:6" ht="25.5" customHeight="1" thickBot="1">
      <c r="A14" s="52"/>
      <c r="B14" s="86"/>
      <c r="C14" s="87"/>
      <c r="D14" s="81"/>
      <c r="E14" s="81"/>
      <c r="F14" s="83"/>
    </row>
    <row r="15" spans="1:6" ht="12.75">
      <c r="A15" s="24"/>
      <c r="B15" s="53" t="s">
        <v>56</v>
      </c>
      <c r="C15" s="14" t="s">
        <v>183</v>
      </c>
      <c r="D15" s="55">
        <f>D16+D20+D22+D25+D32+D33+D40+D42+D44+D47+D48+D19</f>
        <v>195454.7</v>
      </c>
      <c r="E15" s="55">
        <f>E16++E19+E20+E22+E25+E32+E33+E40+E42+E44+E47+E48</f>
        <v>146653.8</v>
      </c>
      <c r="F15" s="54">
        <f aca="true" t="shared" si="0" ref="F15:F46">E15/D15</f>
        <v>0.7503211741646528</v>
      </c>
    </row>
    <row r="16" spans="1:6" ht="12.75">
      <c r="A16" s="24"/>
      <c r="B16" s="44" t="s">
        <v>181</v>
      </c>
      <c r="C16" s="7" t="s">
        <v>178</v>
      </c>
      <c r="D16" s="56">
        <v>103723.7</v>
      </c>
      <c r="E16" s="56">
        <v>76667</v>
      </c>
      <c r="F16" s="76">
        <f t="shared" si="0"/>
        <v>0.7391464053056341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2057</v>
      </c>
      <c r="E19" s="56">
        <v>1778.4</v>
      </c>
      <c r="F19" s="76">
        <f t="shared" si="0"/>
        <v>0.8645600388915897</v>
      </c>
    </row>
    <row r="20" spans="1:6" ht="12.75">
      <c r="A20" s="24"/>
      <c r="B20" s="46" t="s">
        <v>179</v>
      </c>
      <c r="C20" s="7" t="s">
        <v>10</v>
      </c>
      <c r="D20" s="56">
        <v>31531</v>
      </c>
      <c r="E20" s="56">
        <v>28094.9</v>
      </c>
      <c r="F20" s="76">
        <f t="shared" si="0"/>
        <v>0.8910247058450415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20904</v>
      </c>
      <c r="E22" s="56">
        <v>7991.9</v>
      </c>
      <c r="F22" s="76">
        <f t="shared" si="0"/>
        <v>0.38231438959050895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10160</v>
      </c>
      <c r="E25" s="56">
        <v>9967.1</v>
      </c>
      <c r="F25" s="76">
        <f t="shared" si="0"/>
        <v>0.9810137795275591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188</v>
      </c>
      <c r="C32" s="7" t="s">
        <v>189</v>
      </c>
      <c r="D32" s="56">
        <v>0</v>
      </c>
      <c r="E32" s="56">
        <v>3.9</v>
      </c>
      <c r="F32" s="76" t="s">
        <v>185</v>
      </c>
    </row>
    <row r="33" spans="1:6" ht="12.75" customHeight="1">
      <c r="A33" s="24"/>
      <c r="B33" s="45" t="s">
        <v>18</v>
      </c>
      <c r="C33" s="7" t="s">
        <v>69</v>
      </c>
      <c r="D33" s="56">
        <v>19530</v>
      </c>
      <c r="E33" s="56">
        <v>13959.5</v>
      </c>
      <c r="F33" s="76">
        <f t="shared" si="0"/>
        <v>0.7147721454173067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182</v>
      </c>
      <c r="C40" s="7" t="s">
        <v>21</v>
      </c>
      <c r="D40" s="56">
        <v>109</v>
      </c>
      <c r="E40" s="56">
        <v>1071.1</v>
      </c>
      <c r="F40" s="76">
        <f t="shared" si="0"/>
        <v>9.826605504587155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0</v>
      </c>
      <c r="E42" s="57">
        <v>19.6</v>
      </c>
      <c r="F42" s="76" t="s">
        <v>185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3400</v>
      </c>
      <c r="E44" s="56">
        <v>3741.5</v>
      </c>
      <c r="F44" s="76">
        <f t="shared" si="0"/>
        <v>1.1004411764705881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4040</v>
      </c>
      <c r="E47" s="56">
        <v>3199.1</v>
      </c>
      <c r="F47" s="76">
        <f aca="true" t="shared" si="1" ref="F47:F61">E47/D47</f>
        <v>0.7918564356435643</v>
      </c>
    </row>
    <row r="48" spans="1:6" ht="13.5" customHeight="1">
      <c r="A48" s="24"/>
      <c r="B48" s="45" t="s">
        <v>54</v>
      </c>
      <c r="C48" s="7" t="s">
        <v>99</v>
      </c>
      <c r="D48" s="56">
        <v>0</v>
      </c>
      <c r="E48" s="56">
        <v>159.8</v>
      </c>
      <c r="F48" s="76" t="s">
        <v>185</v>
      </c>
    </row>
    <row r="49" spans="1:6" ht="25.5" customHeight="1">
      <c r="A49" s="24"/>
      <c r="B49" s="43" t="s">
        <v>28</v>
      </c>
      <c r="C49" s="18" t="s">
        <v>176</v>
      </c>
      <c r="D49" s="58">
        <v>813786.8</v>
      </c>
      <c r="E49" s="58">
        <v>621709.6</v>
      </c>
      <c r="F49" s="54">
        <f t="shared" si="1"/>
        <v>0.763971103979568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177</v>
      </c>
      <c r="C60" s="18" t="s">
        <v>100</v>
      </c>
      <c r="D60" s="58">
        <v>0</v>
      </c>
      <c r="E60" s="58">
        <v>-50.5</v>
      </c>
      <c r="F60" s="54">
        <v>0</v>
      </c>
    </row>
    <row r="61" spans="1:6" ht="12.75">
      <c r="A61" s="24"/>
      <c r="B61" s="34"/>
      <c r="C61" s="12" t="s">
        <v>1</v>
      </c>
      <c r="D61" s="58">
        <f>D15+D49+D60</f>
        <v>1009241.5</v>
      </c>
      <c r="E61" s="58">
        <f>E15+E49+E60</f>
        <v>768312.8999999999</v>
      </c>
      <c r="F61" s="54">
        <f t="shared" si="1"/>
        <v>0.7612775534894274</v>
      </c>
    </row>
    <row r="62" spans="1:6" ht="18" customHeight="1">
      <c r="A62" s="24"/>
      <c r="B62" s="34"/>
      <c r="C62" s="11" t="s">
        <v>128</v>
      </c>
      <c r="D62" s="59"/>
      <c r="E62" s="60"/>
      <c r="F62" s="27"/>
    </row>
    <row r="63" spans="1:6" ht="12.75">
      <c r="A63" s="24"/>
      <c r="B63" s="35" t="s">
        <v>35</v>
      </c>
      <c r="C63" s="19" t="s">
        <v>105</v>
      </c>
      <c r="D63" s="61">
        <f>+D64+D65+D66+D67+D68+D69+D70+D71</f>
        <v>57261.2</v>
      </c>
      <c r="E63" s="61">
        <f>+E64+E65+E66+E67+E68+E69+E70+E71</f>
        <v>40135.700000000004</v>
      </c>
      <c r="F63" s="28">
        <f aca="true" t="shared" si="2" ref="F63:F68">E63/D63</f>
        <v>0.7009231381808276</v>
      </c>
    </row>
    <row r="64" spans="1:6" ht="25.5">
      <c r="A64" s="24"/>
      <c r="B64" s="73" t="s">
        <v>129</v>
      </c>
      <c r="C64" s="74" t="s">
        <v>175</v>
      </c>
      <c r="D64" s="71">
        <v>1270.6</v>
      </c>
      <c r="E64" s="71">
        <v>1018.9</v>
      </c>
      <c r="F64" s="72">
        <f t="shared" si="2"/>
        <v>0.8019046119943334</v>
      </c>
    </row>
    <row r="65" spans="1:6" ht="26.25" customHeight="1">
      <c r="A65" s="24"/>
      <c r="B65" s="73" t="s">
        <v>124</v>
      </c>
      <c r="C65" s="20" t="s">
        <v>172</v>
      </c>
      <c r="D65" s="71">
        <v>4597.9</v>
      </c>
      <c r="E65" s="71">
        <v>2297.5</v>
      </c>
      <c r="F65" s="72">
        <f t="shared" si="2"/>
        <v>0.4996846386393789</v>
      </c>
    </row>
    <row r="66" spans="1:6" ht="38.25">
      <c r="A66" s="24"/>
      <c r="B66" s="36" t="s">
        <v>48</v>
      </c>
      <c r="C66" s="20" t="s">
        <v>130</v>
      </c>
      <c r="D66" s="62">
        <v>25566.9</v>
      </c>
      <c r="E66" s="62">
        <v>19461.4</v>
      </c>
      <c r="F66" s="29">
        <f t="shared" si="2"/>
        <v>0.7611951390274143</v>
      </c>
    </row>
    <row r="67" spans="1:6" ht="12.75">
      <c r="A67" s="24"/>
      <c r="B67" s="73" t="s">
        <v>186</v>
      </c>
      <c r="C67" s="20" t="s">
        <v>187</v>
      </c>
      <c r="D67" s="62">
        <v>6.3</v>
      </c>
      <c r="E67" s="62">
        <v>0</v>
      </c>
      <c r="F67" s="29">
        <f t="shared" si="2"/>
        <v>0</v>
      </c>
    </row>
    <row r="68" spans="1:6" s="22" customFormat="1" ht="25.5">
      <c r="A68" s="75"/>
      <c r="B68" s="73" t="s">
        <v>125</v>
      </c>
      <c r="C68" s="74" t="s">
        <v>174</v>
      </c>
      <c r="D68" s="71">
        <v>9521.5</v>
      </c>
      <c r="E68" s="71">
        <v>7212.7</v>
      </c>
      <c r="F68" s="72">
        <f t="shared" si="2"/>
        <v>0.7575171979204957</v>
      </c>
    </row>
    <row r="69" spans="1:6" ht="12.75">
      <c r="A69" s="24"/>
      <c r="B69" s="73" t="s">
        <v>126</v>
      </c>
      <c r="C69" s="74" t="s">
        <v>173</v>
      </c>
      <c r="D69" s="71">
        <v>0</v>
      </c>
      <c r="E69" s="71">
        <v>0</v>
      </c>
      <c r="F69" s="72">
        <v>0</v>
      </c>
    </row>
    <row r="70" spans="1:6" ht="12.75">
      <c r="A70" s="24"/>
      <c r="B70" s="73" t="s">
        <v>127</v>
      </c>
      <c r="C70" s="23" t="s">
        <v>106</v>
      </c>
      <c r="D70" s="71">
        <v>2207.9</v>
      </c>
      <c r="E70" s="71">
        <v>0</v>
      </c>
      <c r="F70" s="72">
        <f aca="true" t="shared" si="3" ref="F70:F104">E70/D70</f>
        <v>0</v>
      </c>
    </row>
    <row r="71" spans="1:6" ht="12.75">
      <c r="A71" s="24"/>
      <c r="B71" s="36" t="s">
        <v>147</v>
      </c>
      <c r="C71" s="20" t="s">
        <v>107</v>
      </c>
      <c r="D71" s="62">
        <v>14090.1</v>
      </c>
      <c r="E71" s="62">
        <v>10145.2</v>
      </c>
      <c r="F71" s="29">
        <f t="shared" si="3"/>
        <v>0.720023278756006</v>
      </c>
    </row>
    <row r="72" spans="1:6" ht="12.75">
      <c r="A72" s="24"/>
      <c r="B72" s="37" t="s">
        <v>78</v>
      </c>
      <c r="C72" s="19" t="s">
        <v>79</v>
      </c>
      <c r="D72" s="63">
        <f>+D73</f>
        <v>632.1</v>
      </c>
      <c r="E72" s="63">
        <f>+E73</f>
        <v>484</v>
      </c>
      <c r="F72" s="28">
        <f t="shared" si="3"/>
        <v>0.7657016294890049</v>
      </c>
    </row>
    <row r="73" spans="1:6" ht="12.75">
      <c r="A73" s="24"/>
      <c r="B73" s="36" t="s">
        <v>90</v>
      </c>
      <c r="C73" s="20" t="s">
        <v>108</v>
      </c>
      <c r="D73" s="62">
        <v>632.1</v>
      </c>
      <c r="E73" s="62">
        <v>484</v>
      </c>
      <c r="F73" s="29">
        <f t="shared" si="3"/>
        <v>0.7657016294890049</v>
      </c>
    </row>
    <row r="74" spans="1:6" ht="12.75">
      <c r="A74" s="24"/>
      <c r="B74" s="70" t="s">
        <v>36</v>
      </c>
      <c r="C74" s="19" t="s">
        <v>171</v>
      </c>
      <c r="D74" s="68">
        <f>+D75+D76</f>
        <v>3045.5</v>
      </c>
      <c r="E74" s="68">
        <f>+E75+E76</f>
        <v>2172.2</v>
      </c>
      <c r="F74" s="69">
        <f t="shared" si="3"/>
        <v>0.7132490559842389</v>
      </c>
    </row>
    <row r="75" spans="1:6" ht="25.5">
      <c r="A75" s="24"/>
      <c r="B75" s="36" t="s">
        <v>149</v>
      </c>
      <c r="C75" s="20" t="s">
        <v>148</v>
      </c>
      <c r="D75" s="62">
        <v>1607.3</v>
      </c>
      <c r="E75" s="62">
        <v>1080.7</v>
      </c>
      <c r="F75" s="29">
        <f t="shared" si="3"/>
        <v>0.6723698127294221</v>
      </c>
    </row>
    <row r="76" spans="1:6" ht="12.75">
      <c r="A76" s="24"/>
      <c r="B76" s="36" t="s">
        <v>131</v>
      </c>
      <c r="C76" s="20" t="s">
        <v>109</v>
      </c>
      <c r="D76" s="62">
        <v>1438.2</v>
      </c>
      <c r="E76" s="62">
        <v>1091.5</v>
      </c>
      <c r="F76" s="29">
        <f t="shared" si="3"/>
        <v>0.7589347795855931</v>
      </c>
    </row>
    <row r="77" spans="1:6" ht="12.75">
      <c r="A77" s="24">
        <v>79</v>
      </c>
      <c r="B77" s="38" t="s">
        <v>37</v>
      </c>
      <c r="C77" s="19" t="s">
        <v>47</v>
      </c>
      <c r="D77" s="63">
        <f>+D78+D79+D81+D80</f>
        <v>70390.20000000001</v>
      </c>
      <c r="E77" s="63">
        <f>+E78+E79+E81+E80</f>
        <v>49698.799999999996</v>
      </c>
      <c r="F77" s="28">
        <f t="shared" si="3"/>
        <v>0.7060471486087551</v>
      </c>
    </row>
    <row r="78" spans="1:6" ht="12.75">
      <c r="A78" s="24">
        <v>80</v>
      </c>
      <c r="B78" s="39" t="s">
        <v>132</v>
      </c>
      <c r="C78" s="20" t="s">
        <v>110</v>
      </c>
      <c r="D78" s="62">
        <v>265.9</v>
      </c>
      <c r="E78" s="62">
        <v>184.2</v>
      </c>
      <c r="F78" s="29">
        <f t="shared" si="3"/>
        <v>0.6927416321925536</v>
      </c>
    </row>
    <row r="79" spans="1:6" ht="12.75">
      <c r="A79" s="24">
        <v>82</v>
      </c>
      <c r="B79" s="39" t="s">
        <v>38</v>
      </c>
      <c r="C79" s="20" t="s">
        <v>111</v>
      </c>
      <c r="D79" s="62">
        <v>16903.4</v>
      </c>
      <c r="E79" s="62">
        <v>12179.9</v>
      </c>
      <c r="F79" s="29">
        <f t="shared" si="3"/>
        <v>0.7205591774435911</v>
      </c>
    </row>
    <row r="80" spans="1:6" ht="12.75">
      <c r="A80" s="24"/>
      <c r="B80" s="39" t="s">
        <v>166</v>
      </c>
      <c r="C80" s="20" t="s">
        <v>167</v>
      </c>
      <c r="D80" s="62">
        <v>44053.4</v>
      </c>
      <c r="E80" s="62">
        <v>35126.2</v>
      </c>
      <c r="F80" s="29">
        <f t="shared" si="3"/>
        <v>0.7973550282157562</v>
      </c>
    </row>
    <row r="81" spans="1:6" ht="18" customHeight="1">
      <c r="A81" s="24"/>
      <c r="B81" s="36" t="s">
        <v>91</v>
      </c>
      <c r="C81" s="20" t="s">
        <v>49</v>
      </c>
      <c r="D81" s="62">
        <v>9167.5</v>
      </c>
      <c r="E81" s="62">
        <v>2208.5</v>
      </c>
      <c r="F81" s="29">
        <f t="shared" si="3"/>
        <v>0.24090537223888736</v>
      </c>
    </row>
    <row r="82" spans="1:6" ht="12.75">
      <c r="A82" s="24"/>
      <c r="B82" s="40" t="s">
        <v>39</v>
      </c>
      <c r="C82" s="19" t="s">
        <v>0</v>
      </c>
      <c r="D82" s="63">
        <f>+D83+D84+D85+D86</f>
        <v>82405.5</v>
      </c>
      <c r="E82" s="63">
        <f>+E83+E84+E85+E86</f>
        <v>46228.799999999996</v>
      </c>
      <c r="F82" s="28">
        <f t="shared" si="3"/>
        <v>0.5609916813804904</v>
      </c>
    </row>
    <row r="83" spans="1:6" ht="12.75">
      <c r="A83" s="24"/>
      <c r="B83" s="36" t="s">
        <v>40</v>
      </c>
      <c r="C83" s="20" t="s">
        <v>112</v>
      </c>
      <c r="D83" s="62">
        <v>33696.2</v>
      </c>
      <c r="E83" s="62">
        <v>20258</v>
      </c>
      <c r="F83" s="29">
        <f t="shared" si="3"/>
        <v>0.6011953870169338</v>
      </c>
    </row>
    <row r="84" spans="1:6" ht="12.75">
      <c r="A84" s="24"/>
      <c r="B84" s="36" t="s">
        <v>41</v>
      </c>
      <c r="C84" s="20" t="s">
        <v>113</v>
      </c>
      <c r="D84" s="62">
        <v>11493.6</v>
      </c>
      <c r="E84" s="62">
        <v>1855.6</v>
      </c>
      <c r="F84" s="29">
        <f t="shared" si="3"/>
        <v>0.16144637015382474</v>
      </c>
    </row>
    <row r="85" spans="1:6" ht="12.75">
      <c r="A85" s="24"/>
      <c r="B85" s="36" t="s">
        <v>150</v>
      </c>
      <c r="C85" s="20" t="s">
        <v>151</v>
      </c>
      <c r="D85" s="64">
        <v>18803</v>
      </c>
      <c r="E85" s="62">
        <v>11587.6</v>
      </c>
      <c r="F85" s="29">
        <f t="shared" si="3"/>
        <v>0.6162633622294315</v>
      </c>
    </row>
    <row r="86" spans="1:6" ht="14.25" customHeight="1">
      <c r="A86" s="24"/>
      <c r="B86" s="36" t="s">
        <v>92</v>
      </c>
      <c r="C86" s="20" t="s">
        <v>133</v>
      </c>
      <c r="D86" s="62">
        <v>18412.7</v>
      </c>
      <c r="E86" s="62">
        <v>12527.6</v>
      </c>
      <c r="F86" s="29">
        <f t="shared" si="3"/>
        <v>0.6803782172087743</v>
      </c>
    </row>
    <row r="87" spans="1:6" ht="12.75">
      <c r="A87" s="24"/>
      <c r="B87" s="40" t="s">
        <v>42</v>
      </c>
      <c r="C87" s="19" t="s">
        <v>2</v>
      </c>
      <c r="D87" s="63">
        <f>+D88+D89+D90+D91</f>
        <v>671716.8</v>
      </c>
      <c r="E87" s="63">
        <f>+E88+E89+E90+E91</f>
        <v>484873.99999999994</v>
      </c>
      <c r="F87" s="29">
        <f t="shared" si="3"/>
        <v>0.7218428956965196</v>
      </c>
    </row>
    <row r="88" spans="1:6" ht="12.75">
      <c r="A88" s="24"/>
      <c r="B88" s="36" t="s">
        <v>134</v>
      </c>
      <c r="C88" s="20" t="s">
        <v>114</v>
      </c>
      <c r="D88" s="62">
        <v>256052.3</v>
      </c>
      <c r="E88" s="62">
        <v>188961.9</v>
      </c>
      <c r="F88" s="29">
        <f t="shared" si="3"/>
        <v>0.7379816545291724</v>
      </c>
    </row>
    <row r="89" spans="1:6" ht="12.75">
      <c r="A89" s="24"/>
      <c r="B89" s="36" t="s">
        <v>135</v>
      </c>
      <c r="C89" s="20" t="s">
        <v>115</v>
      </c>
      <c r="D89" s="62">
        <v>337690.7</v>
      </c>
      <c r="E89" s="62">
        <v>246041.3</v>
      </c>
      <c r="F89" s="29">
        <f t="shared" si="3"/>
        <v>0.7285995735150538</v>
      </c>
    </row>
    <row r="90" spans="1:6" ht="12.75">
      <c r="A90" s="24"/>
      <c r="B90" s="36" t="s">
        <v>136</v>
      </c>
      <c r="C90" s="20" t="s">
        <v>137</v>
      </c>
      <c r="D90" s="62">
        <v>41643.5</v>
      </c>
      <c r="E90" s="62">
        <v>22502.5</v>
      </c>
      <c r="F90" s="29">
        <f t="shared" si="3"/>
        <v>0.5403604404048651</v>
      </c>
    </row>
    <row r="91" spans="1:6" ht="12.75">
      <c r="A91" s="24"/>
      <c r="B91" s="36" t="s">
        <v>50</v>
      </c>
      <c r="C91" s="20" t="s">
        <v>116</v>
      </c>
      <c r="D91" s="62">
        <v>36330.3</v>
      </c>
      <c r="E91" s="62">
        <v>27368.3</v>
      </c>
      <c r="F91" s="29">
        <f t="shared" si="3"/>
        <v>0.7533188550603765</v>
      </c>
    </row>
    <row r="92" spans="1:6" ht="12.75">
      <c r="A92" s="24"/>
      <c r="B92" s="70" t="s">
        <v>43</v>
      </c>
      <c r="C92" s="19" t="s">
        <v>170</v>
      </c>
      <c r="D92" s="68">
        <f>+D93+D94</f>
        <v>53910.5</v>
      </c>
      <c r="E92" s="68">
        <f>+E93+E94</f>
        <v>34497.2</v>
      </c>
      <c r="F92" s="69">
        <f t="shared" si="3"/>
        <v>0.6398976080726388</v>
      </c>
    </row>
    <row r="93" spans="1:6" ht="12.75">
      <c r="A93" s="24"/>
      <c r="B93" s="36" t="s">
        <v>138</v>
      </c>
      <c r="C93" s="20" t="s">
        <v>117</v>
      </c>
      <c r="D93" s="62">
        <v>48751.3</v>
      </c>
      <c r="E93" s="62">
        <v>30789.5</v>
      </c>
      <c r="F93" s="29">
        <f t="shared" si="3"/>
        <v>0.6315626455089403</v>
      </c>
    </row>
    <row r="94" spans="1:6" ht="13.5" customHeight="1">
      <c r="A94" s="24"/>
      <c r="B94" s="36" t="s">
        <v>152</v>
      </c>
      <c r="C94" s="20" t="s">
        <v>139</v>
      </c>
      <c r="D94" s="62">
        <v>5159.2</v>
      </c>
      <c r="E94" s="62">
        <v>3707.7</v>
      </c>
      <c r="F94" s="29">
        <f t="shared" si="3"/>
        <v>0.7186579314622422</v>
      </c>
    </row>
    <row r="95" spans="1:6" ht="12.75">
      <c r="A95" s="24"/>
      <c r="B95" s="40" t="s">
        <v>44</v>
      </c>
      <c r="C95" s="19" t="s">
        <v>140</v>
      </c>
      <c r="D95" s="63">
        <f>+D96</f>
        <v>89.6</v>
      </c>
      <c r="E95" s="63">
        <f>+E96</f>
        <v>69</v>
      </c>
      <c r="F95" s="28">
        <f t="shared" si="3"/>
        <v>0.7700892857142858</v>
      </c>
    </row>
    <row r="96" spans="1:6" ht="12.75">
      <c r="A96" s="24"/>
      <c r="B96" s="36" t="s">
        <v>153</v>
      </c>
      <c r="C96" s="20" t="s">
        <v>154</v>
      </c>
      <c r="D96" s="62">
        <v>89.6</v>
      </c>
      <c r="E96" s="62">
        <v>69</v>
      </c>
      <c r="F96" s="29">
        <f t="shared" si="3"/>
        <v>0.7700892857142858</v>
      </c>
    </row>
    <row r="97" spans="1:6" ht="12.75">
      <c r="A97" s="24"/>
      <c r="B97" s="40" t="s">
        <v>141</v>
      </c>
      <c r="C97" s="19" t="s">
        <v>45</v>
      </c>
      <c r="D97" s="63">
        <f>+D98+D99+D100+D101+D102</f>
        <v>67997.6</v>
      </c>
      <c r="E97" s="63">
        <f>+E98+E99+E100+E101+E102</f>
        <v>51426</v>
      </c>
      <c r="F97" s="28">
        <f t="shared" si="3"/>
        <v>0.7562913985199476</v>
      </c>
    </row>
    <row r="98" spans="1:6" ht="12.75">
      <c r="A98" s="24"/>
      <c r="B98" s="36" t="s">
        <v>142</v>
      </c>
      <c r="C98" s="20" t="s">
        <v>118</v>
      </c>
      <c r="D98" s="62">
        <v>645</v>
      </c>
      <c r="E98" s="62">
        <v>493.8</v>
      </c>
      <c r="F98" s="29">
        <f t="shared" si="3"/>
        <v>0.7655813953488372</v>
      </c>
    </row>
    <row r="99" spans="1:6" ht="12.75">
      <c r="A99" s="24"/>
      <c r="B99" s="36" t="s">
        <v>143</v>
      </c>
      <c r="C99" s="20" t="s">
        <v>119</v>
      </c>
      <c r="D99" s="62">
        <v>35831.2</v>
      </c>
      <c r="E99" s="62">
        <v>27358.2</v>
      </c>
      <c r="F99" s="29">
        <f t="shared" si="3"/>
        <v>0.7635301078389785</v>
      </c>
    </row>
    <row r="100" spans="1:6" ht="12.75">
      <c r="A100" s="24"/>
      <c r="B100" s="36" t="s">
        <v>144</v>
      </c>
      <c r="C100" s="20" t="s">
        <v>120</v>
      </c>
      <c r="D100" s="62">
        <v>2203</v>
      </c>
      <c r="E100" s="62">
        <v>1669.9</v>
      </c>
      <c r="F100" s="29">
        <f t="shared" si="3"/>
        <v>0.7580118020880617</v>
      </c>
    </row>
    <row r="101" spans="1:6" ht="12.75">
      <c r="A101" s="24"/>
      <c r="B101" s="36" t="s">
        <v>145</v>
      </c>
      <c r="C101" s="20" t="s">
        <v>121</v>
      </c>
      <c r="D101" s="62">
        <v>12867.9</v>
      </c>
      <c r="E101" s="62">
        <v>10206</v>
      </c>
      <c r="F101" s="29">
        <f t="shared" si="3"/>
        <v>0.7931364092042991</v>
      </c>
    </row>
    <row r="102" spans="1:6" ht="12.75">
      <c r="A102" s="24"/>
      <c r="B102" s="36" t="s">
        <v>51</v>
      </c>
      <c r="C102" s="20" t="s">
        <v>146</v>
      </c>
      <c r="D102" s="62">
        <v>16450.5</v>
      </c>
      <c r="E102" s="62">
        <v>11698.1</v>
      </c>
      <c r="F102" s="29">
        <f t="shared" si="3"/>
        <v>0.7111090848302484</v>
      </c>
    </row>
    <row r="103" spans="1:6" ht="12.75">
      <c r="A103" s="24"/>
      <c r="B103" s="41" t="s">
        <v>155</v>
      </c>
      <c r="C103" s="19" t="s">
        <v>156</v>
      </c>
      <c r="D103" s="65">
        <f>+D105+D104</f>
        <v>37682.2</v>
      </c>
      <c r="E103" s="65">
        <f>+E105+E104</f>
        <v>27851.8</v>
      </c>
      <c r="F103" s="28">
        <f t="shared" si="3"/>
        <v>0.7391235118968638</v>
      </c>
    </row>
    <row r="104" spans="1:6" ht="12.75">
      <c r="A104" s="24"/>
      <c r="B104" s="36" t="s">
        <v>164</v>
      </c>
      <c r="C104" s="20" t="s">
        <v>165</v>
      </c>
      <c r="D104" s="64">
        <v>37682.2</v>
      </c>
      <c r="E104" s="64">
        <v>27851.8</v>
      </c>
      <c r="F104" s="29">
        <f t="shared" si="3"/>
        <v>0.7391235118968638</v>
      </c>
    </row>
    <row r="105" spans="1:6" ht="12.75">
      <c r="A105" s="24"/>
      <c r="B105" s="36" t="s">
        <v>157</v>
      </c>
      <c r="C105" s="20" t="s">
        <v>158</v>
      </c>
      <c r="D105" s="64">
        <v>0</v>
      </c>
      <c r="E105" s="64">
        <v>0</v>
      </c>
      <c r="F105" s="29">
        <v>0</v>
      </c>
    </row>
    <row r="106" spans="1:6" ht="12.75">
      <c r="A106" s="24"/>
      <c r="B106" s="41" t="s">
        <v>159</v>
      </c>
      <c r="C106" s="19" t="s">
        <v>161</v>
      </c>
      <c r="D106" s="65">
        <f>+D107</f>
        <v>829.5</v>
      </c>
      <c r="E106" s="65">
        <f>+E107</f>
        <v>9.5</v>
      </c>
      <c r="F106" s="28">
        <f>E106/D106</f>
        <v>0.011452682338758288</v>
      </c>
    </row>
    <row r="107" spans="1:6" ht="14.25" customHeight="1">
      <c r="A107" s="24"/>
      <c r="B107" s="36" t="s">
        <v>160</v>
      </c>
      <c r="C107" s="20" t="s">
        <v>162</v>
      </c>
      <c r="D107" s="62">
        <v>829.5</v>
      </c>
      <c r="E107" s="62">
        <v>9.5</v>
      </c>
      <c r="F107" s="29">
        <f>E107/D107</f>
        <v>0.011452682338758288</v>
      </c>
    </row>
    <row r="108" spans="1:6" ht="12.75">
      <c r="A108" s="24"/>
      <c r="B108" s="36"/>
      <c r="C108" s="21" t="s">
        <v>122</v>
      </c>
      <c r="D108" s="66">
        <f>+D97+D95+D92+D87+D82+D77+D74+D72+D63+D106+D103</f>
        <v>1045960.6999999998</v>
      </c>
      <c r="E108" s="66">
        <f>+E97+E95+E92+E87+E82+E77+E74+E72+E63+E106+E103</f>
        <v>737447</v>
      </c>
      <c r="F108" s="30">
        <f>E108/D108</f>
        <v>0.7050427420456621</v>
      </c>
    </row>
    <row r="109" spans="1:6" ht="13.5" thickBot="1">
      <c r="A109" s="31"/>
      <c r="B109" s="42"/>
      <c r="C109" s="32" t="s">
        <v>123</v>
      </c>
      <c r="D109" s="67">
        <f>+D61-D108</f>
        <v>-36719.19999999984</v>
      </c>
      <c r="E109" s="67">
        <f>+E61-E108</f>
        <v>30865.899999999907</v>
      </c>
      <c r="F109" s="33"/>
    </row>
    <row r="110" spans="2:5" ht="12.75">
      <c r="B110" s="77"/>
      <c r="C110" s="77"/>
      <c r="D110" s="77"/>
      <c r="E110" s="77"/>
    </row>
    <row r="112" spans="2:6" ht="12.75">
      <c r="B112" s="77" t="s">
        <v>163</v>
      </c>
      <c r="C112" s="77"/>
      <c r="D112" s="77"/>
      <c r="E112" s="77"/>
      <c r="F112" s="77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  <row r="119" spans="2:6" ht="12.75">
      <c r="B119" s="88"/>
      <c r="C119" s="88"/>
      <c r="D119" s="88"/>
      <c r="E119" s="88"/>
      <c r="F119" s="88"/>
    </row>
  </sheetData>
  <sheetProtection/>
  <mergeCells count="14">
    <mergeCell ref="B116:F116"/>
    <mergeCell ref="B117:F117"/>
    <mergeCell ref="B118:F118"/>
    <mergeCell ref="B119:F119"/>
    <mergeCell ref="B112:F112"/>
    <mergeCell ref="B113:F113"/>
    <mergeCell ref="B114:F114"/>
    <mergeCell ref="B115:F115"/>
    <mergeCell ref="B110:E110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2016-11-14T02:14:28Z</cp:lastPrinted>
  <dcterms:created xsi:type="dcterms:W3CDTF">2000-04-20T02:38:47Z</dcterms:created>
  <dcterms:modified xsi:type="dcterms:W3CDTF">2016-11-14T02:14:58Z</dcterms:modified>
  <cp:category/>
  <cp:version/>
  <cp:contentType/>
  <cp:contentStatus/>
</cp:coreProperties>
</file>