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<sst xmlns="http://schemas.openxmlformats.org/spreadsheetml/2006/main" count="59" uniqueCount="49">
  <si>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Наименование кредитора</t>
  </si>
  <si>
    <t>Наименование заемщика</t>
  </si>
  <si>
    <t>Основание возникновения долгового обязательства</t>
  </si>
  <si>
    <t>Сумма</t>
  </si>
  <si>
    <t>Дата</t>
  </si>
  <si>
    <t>Регистрационный код</t>
  </si>
  <si>
    <t>МУНИЦИПАЛЬНАЯ ДОЛГОВАЯ КНИГА</t>
  </si>
  <si>
    <t>руб.</t>
  </si>
  <si>
    <t>№ №</t>
  </si>
  <si>
    <t xml:space="preserve">Дата регистрации </t>
  </si>
  <si>
    <t>Форма обеспечения обязательства, № и дата договора залога / контргарантии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</si>
  <si>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</si>
  <si>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</si>
  <si>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</si>
  <si>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Дата/срок погашения (график)</t>
  </si>
  <si>
    <t xml:space="preserve">Основание </t>
  </si>
  <si>
    <t xml:space="preserve">1. Кредитные соглашения и договоры </t>
  </si>
  <si>
    <t>ИТОГО ПО РАЗДЕЛУ 1</t>
  </si>
  <si>
    <t>ИТОГО ПО РАЗДЕЛУ 2</t>
  </si>
  <si>
    <t xml:space="preserve">3. Договоры и соглашения о получении бюджетных ссуд и бюджетных кредитов                                                      </t>
  </si>
  <si>
    <t>ИТОГО ПО РАЗДЕЛУ 3</t>
  </si>
  <si>
    <t>ИТОГО ПО РАЗДЕЛУ 4</t>
  </si>
  <si>
    <t>ИТОГО ПО КНИГЕ</t>
  </si>
  <si>
    <t>Финансовое управление Администрации города Шарыпово</t>
  </si>
  <si>
    <t>1.</t>
  </si>
  <si>
    <r>
      <t xml:space="preserve">2. Муниципальные займы </t>
    </r>
    <r>
      <rPr>
        <b/>
        <sz val="12"/>
        <color indexed="10"/>
        <rFont val="Times New Roman"/>
        <family val="1"/>
      </rPr>
      <t xml:space="preserve">города Шарыпово     </t>
    </r>
    <r>
      <rPr>
        <b/>
        <sz val="12"/>
        <rFont val="Times New Roman"/>
        <family val="1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</si>
  <si>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12"/>
        <color indexed="10"/>
        <rFont val="Times New Roman"/>
        <family val="1"/>
      </rPr>
      <t xml:space="preserve">города Шарыпово                                                    </t>
    </r>
  </si>
  <si>
    <t>в т.ч. верхний предел суммы обязательств по муниципальным гарантиям 0,0 тыс.руб.</t>
  </si>
  <si>
    <t>3.315-10,001</t>
  </si>
  <si>
    <t>1.315-10,001</t>
  </si>
  <si>
    <t>Муниципальный контракт № 7 от 29.11.2010г.</t>
  </si>
  <si>
    <t>ОАО "Сбербанк России"</t>
  </si>
  <si>
    <t>Министерство финансов Красноярского края</t>
  </si>
  <si>
    <t>Соглашение № 361/12-10 от 24.11.2010г</t>
  </si>
  <si>
    <t>Руководитель финансового управления администрации г.Шарыпово</t>
  </si>
  <si>
    <t>Е.А.Гришина</t>
  </si>
  <si>
    <t>погашен</t>
  </si>
  <si>
    <t>2.</t>
  </si>
  <si>
    <t>1.315-11,002</t>
  </si>
  <si>
    <t>Красноярский филиал ОАО "Промсвязьбанк" г.Красноярск</t>
  </si>
  <si>
    <t>Муниципальный контракт № 0119300022511000064-0201915-01 от 25.05.2011г.</t>
  </si>
  <si>
    <r>
      <t xml:space="preserve">Верхний предел муниципального долга </t>
    </r>
    <r>
      <rPr>
        <b/>
        <sz val="12"/>
        <color indexed="10"/>
        <rFont val="Times New Roman"/>
        <family val="1"/>
      </rPr>
      <t>города Шарыпово</t>
    </r>
    <r>
      <rPr>
        <b/>
        <sz val="12"/>
        <rFont val="Times New Roman"/>
        <family val="1"/>
      </rPr>
      <t xml:space="preserve"> 40000,0 тыс.руб.</t>
    </r>
  </si>
  <si>
    <r>
      <t>города Шарыпово</t>
    </r>
    <r>
      <rPr>
        <b/>
        <sz val="12"/>
        <rFont val="Times New Roman"/>
        <family val="1"/>
      </rPr>
      <t xml:space="preserve"> по состоянию на 01 января 2012 года</t>
    </r>
  </si>
  <si>
    <t>3.315-11,002</t>
  </si>
  <si>
    <t>Договор № 604/12-11 от 29.11.2011</t>
  </si>
  <si>
    <t>3.315-11,003</t>
  </si>
  <si>
    <t>от 30.12.2011</t>
  </si>
  <si>
    <t>Исх № 985</t>
  </si>
  <si>
    <t>Договор № 591/12-11 от 11.11.2011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</si>
</sst>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mmm/yyyy"/>
  </numFmts>
  <fonts count="11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9.5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168" fontId="8" fillId="0" borderId="1" xfId="18" applyNumberFormat="1" applyFont="1" applyBorder="1" applyAlignment="1">
      <alignment horizontal="center"/>
    </xf>
    <xf numFmtId="168" fontId="9" fillId="0" borderId="1" xfId="18" applyNumberFormat="1" applyFont="1" applyBorder="1" applyAlignment="1">
      <alignment/>
    </xf>
    <xf numFmtId="168" fontId="8" fillId="0" borderId="4" xfId="18" applyNumberFormat="1" applyFont="1" applyBorder="1" applyAlignment="1">
      <alignment/>
    </xf>
    <xf numFmtId="168" fontId="7" fillId="0" borderId="10" xfId="18" applyNumberFormat="1" applyFont="1" applyBorder="1" applyAlignment="1">
      <alignment/>
    </xf>
    <xf numFmtId="168" fontId="7" fillId="0" borderId="6" xfId="18" applyNumberFormat="1" applyFont="1" applyBorder="1" applyAlignment="1">
      <alignment/>
    </xf>
    <xf numFmtId="168" fontId="8" fillId="0" borderId="1" xfId="18" applyNumberFormat="1" applyFont="1" applyBorder="1" applyAlignment="1">
      <alignment wrapText="1"/>
    </xf>
    <xf numFmtId="168" fontId="8" fillId="0" borderId="5" xfId="18" applyNumberFormat="1" applyFont="1" applyBorder="1" applyAlignment="1">
      <alignment/>
    </xf>
    <xf numFmtId="168" fontId="7" fillId="0" borderId="11" xfId="18" applyNumberFormat="1" applyFont="1" applyBorder="1" applyAlignment="1">
      <alignment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8" fontId="8" fillId="0" borderId="1" xfId="18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8" fontId="8" fillId="0" borderId="4" xfId="18" applyNumberFormat="1" applyFont="1" applyBorder="1" applyAlignment="1">
      <alignment/>
    </xf>
    <xf numFmtId="168" fontId="8" fillId="0" borderId="5" xfId="18" applyNumberFormat="1" applyFont="1" applyBorder="1" applyAlignment="1">
      <alignment horizontal="right"/>
    </xf>
    <xf numFmtId="168" fontId="8" fillId="0" borderId="7" xfId="18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14" fontId="7" fillId="0" borderId="1" xfId="0" applyNumberFormat="1" applyFont="1" applyBorder="1" applyAlignment="1">
      <alignment horizontal="center" vertical="center" wrapText="1"/>
    </xf>
    <xf numFmtId="168" fontId="8" fillId="0" borderId="1" xfId="18" applyNumberFormat="1" applyFont="1" applyBorder="1" applyAlignment="1">
      <alignment horizontal="center" vertical="center" wrapText="1"/>
    </xf>
    <xf numFmtId="168" fontId="8" fillId="0" borderId="5" xfId="18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G13">
      <selection activeCell="G29" sqref="G29"/>
    </sheetView>
  </sheetViews>
  <sheetFormatPr defaultColWidth="9.00390625" defaultRowHeight="12.75"/>
  <cols>
    <col min="1" max="1" width="6.25390625" style="0" customWidth="1"/>
    <col min="2" max="2" width="16.125" style="0" customWidth="1"/>
    <col min="3" max="3" width="14.625" style="0" customWidth="1"/>
    <col min="4" max="4" width="22.75390625" style="0" customWidth="1"/>
    <col min="5" max="5" width="22.00390625" style="0" customWidth="1"/>
    <col min="6" max="6" width="16.625" style="0" customWidth="1"/>
    <col min="7" max="7" width="26.00390625" style="0" customWidth="1"/>
    <col min="8" max="8" width="14.875" style="0" customWidth="1"/>
    <col min="9" max="9" width="14.625" style="0" customWidth="1"/>
    <col min="10" max="10" width="30.125" style="0" customWidth="1"/>
    <col min="11" max="11" width="14.625" style="0" customWidth="1"/>
    <col min="12" max="12" width="14.375" style="0" customWidth="1"/>
    <col min="13" max="13" width="18.625" style="0" customWidth="1"/>
  </cols>
  <sheetData>
    <row r="1" spans="1:13" ht="15">
      <c r="A1" s="4" t="s">
        <v>47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81" t="s">
        <v>46</v>
      </c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85" t="s">
        <v>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6" t="s">
        <v>42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6" t="s">
        <v>41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6" t="s">
        <v>27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 t="s">
        <v>7</v>
      </c>
    </row>
    <row r="10" spans="1:13" ht="36" customHeight="1">
      <c r="A10" s="79" t="s">
        <v>8</v>
      </c>
      <c r="B10" s="83" t="s">
        <v>9</v>
      </c>
      <c r="C10" s="83" t="s">
        <v>5</v>
      </c>
      <c r="D10" s="83" t="s">
        <v>0</v>
      </c>
      <c r="E10" s="83" t="s">
        <v>1</v>
      </c>
      <c r="F10" s="83" t="s">
        <v>10</v>
      </c>
      <c r="G10" s="83" t="s">
        <v>2</v>
      </c>
      <c r="H10" s="83"/>
      <c r="I10" s="83"/>
      <c r="J10" s="83" t="s">
        <v>11</v>
      </c>
      <c r="K10" s="83"/>
      <c r="L10" s="83"/>
      <c r="M10" s="74" t="s">
        <v>12</v>
      </c>
    </row>
    <row r="11" spans="1:13" ht="47.25">
      <c r="A11" s="80"/>
      <c r="B11" s="84"/>
      <c r="C11" s="84"/>
      <c r="D11" s="84"/>
      <c r="E11" s="84"/>
      <c r="F11" s="84"/>
      <c r="G11" s="8" t="s">
        <v>13</v>
      </c>
      <c r="H11" s="8" t="s">
        <v>3</v>
      </c>
      <c r="I11" s="8" t="s">
        <v>14</v>
      </c>
      <c r="J11" s="8" t="s">
        <v>15</v>
      </c>
      <c r="K11" s="8" t="s">
        <v>4</v>
      </c>
      <c r="L11" s="8" t="s">
        <v>3</v>
      </c>
      <c r="M11" s="75"/>
    </row>
    <row r="12" spans="1:13" ht="16.5" thickBot="1">
      <c r="A12" s="29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31">
        <v>13</v>
      </c>
    </row>
    <row r="13" spans="1:13" ht="15.75">
      <c r="A13" s="61" t="s">
        <v>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1:13" ht="63">
      <c r="A14" s="44" t="s">
        <v>24</v>
      </c>
      <c r="B14" s="42">
        <v>40522</v>
      </c>
      <c r="C14" s="43" t="s">
        <v>29</v>
      </c>
      <c r="D14" s="8" t="s">
        <v>31</v>
      </c>
      <c r="E14" s="8" t="s">
        <v>23</v>
      </c>
      <c r="F14" s="9"/>
      <c r="G14" s="8" t="s">
        <v>30</v>
      </c>
      <c r="H14" s="45">
        <v>10000000</v>
      </c>
      <c r="I14" s="42">
        <v>40875</v>
      </c>
      <c r="J14" s="8" t="s">
        <v>30</v>
      </c>
      <c r="K14" s="12">
        <v>40542</v>
      </c>
      <c r="L14" s="39">
        <v>6000000</v>
      </c>
      <c r="M14" s="28"/>
    </row>
    <row r="15" spans="1:13" ht="15.75">
      <c r="A15" s="44"/>
      <c r="B15" s="42"/>
      <c r="C15" s="43"/>
      <c r="D15" s="8"/>
      <c r="E15" s="8"/>
      <c r="F15" s="9"/>
      <c r="G15" s="8"/>
      <c r="H15" s="45"/>
      <c r="I15" s="42"/>
      <c r="J15" s="8"/>
      <c r="K15" s="12">
        <v>40578</v>
      </c>
      <c r="L15" s="39">
        <v>1000000</v>
      </c>
      <c r="M15" s="28"/>
    </row>
    <row r="16" spans="1:13" ht="15.75">
      <c r="A16" s="44"/>
      <c r="B16" s="42"/>
      <c r="C16" s="43"/>
      <c r="D16" s="8"/>
      <c r="E16" s="8"/>
      <c r="F16" s="9"/>
      <c r="G16" s="8"/>
      <c r="H16" s="45"/>
      <c r="I16" s="42"/>
      <c r="J16" s="8"/>
      <c r="K16" s="12">
        <v>40722</v>
      </c>
      <c r="L16" s="39">
        <v>3000000</v>
      </c>
      <c r="M16" s="47" t="s">
        <v>36</v>
      </c>
    </row>
    <row r="17" spans="1:13" ht="15.75">
      <c r="A17" s="44"/>
      <c r="B17" s="42"/>
      <c r="C17" s="43"/>
      <c r="D17" s="8"/>
      <c r="E17" s="8"/>
      <c r="F17" s="9"/>
      <c r="G17" s="8"/>
      <c r="H17" s="45"/>
      <c r="I17" s="42"/>
      <c r="J17" s="8"/>
      <c r="K17" s="12"/>
      <c r="L17" s="39"/>
      <c r="M17" s="47"/>
    </row>
    <row r="18" spans="1:13" ht="79.5" thickBot="1">
      <c r="A18" s="44" t="s">
        <v>37</v>
      </c>
      <c r="B18" s="42">
        <v>40729</v>
      </c>
      <c r="C18" s="43" t="s">
        <v>38</v>
      </c>
      <c r="D18" s="8" t="s">
        <v>39</v>
      </c>
      <c r="E18" s="8" t="s">
        <v>23</v>
      </c>
      <c r="F18" s="9"/>
      <c r="G18" s="8" t="s">
        <v>40</v>
      </c>
      <c r="H18" s="45">
        <v>15000000</v>
      </c>
      <c r="I18" s="42">
        <v>41053</v>
      </c>
      <c r="J18" s="8"/>
      <c r="K18" s="54">
        <v>40906</v>
      </c>
      <c r="L18" s="55">
        <v>6500000</v>
      </c>
      <c r="M18" s="56">
        <f>H18-L18</f>
        <v>8500000</v>
      </c>
    </row>
    <row r="19" spans="1:13" ht="15.75">
      <c r="A19" s="44"/>
      <c r="B19" s="42"/>
      <c r="C19" s="43"/>
      <c r="D19" s="8"/>
      <c r="E19" s="8"/>
      <c r="F19" s="9"/>
      <c r="G19" s="8"/>
      <c r="H19" s="45"/>
      <c r="I19" s="42"/>
      <c r="J19" s="8"/>
      <c r="K19" s="12"/>
      <c r="L19" s="39"/>
      <c r="M19" s="48"/>
    </row>
    <row r="20" spans="1:13" ht="15.75">
      <c r="A20" s="27"/>
      <c r="B20" s="9"/>
      <c r="C20" s="9"/>
      <c r="D20" s="9"/>
      <c r="E20" s="14"/>
      <c r="F20" s="9"/>
      <c r="G20" s="9"/>
      <c r="H20" s="34"/>
      <c r="I20" s="11"/>
      <c r="J20" s="8"/>
      <c r="K20" s="12"/>
      <c r="L20" s="39"/>
      <c r="M20" s="49"/>
    </row>
    <row r="21" spans="1:13" ht="16.5" thickBot="1">
      <c r="A21" s="64" t="s">
        <v>17</v>
      </c>
      <c r="B21" s="65"/>
      <c r="C21" s="65"/>
      <c r="D21" s="65"/>
      <c r="E21" s="65"/>
      <c r="F21" s="65"/>
      <c r="G21" s="65"/>
      <c r="H21" s="50">
        <f>SUM(H14:H20)</f>
        <v>25000000</v>
      </c>
      <c r="I21" s="50"/>
      <c r="J21" s="50"/>
      <c r="K21" s="50"/>
      <c r="L21" s="50">
        <f>SUM(L14:L20)</f>
        <v>16500000</v>
      </c>
      <c r="M21" s="51">
        <f>H21-L21</f>
        <v>8500000</v>
      </c>
    </row>
    <row r="22" spans="1:13" ht="15.75">
      <c r="A22" s="61" t="s">
        <v>25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5.75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0"/>
    </row>
    <row r="24" spans="1:13" ht="16.5" thickBot="1">
      <c r="A24" s="78" t="s">
        <v>18</v>
      </c>
      <c r="B24" s="53"/>
      <c r="C24" s="53"/>
      <c r="D24" s="53"/>
      <c r="E24" s="53"/>
      <c r="F24" s="53"/>
      <c r="G24" s="53"/>
      <c r="H24" s="32"/>
      <c r="I24" s="32"/>
      <c r="J24" s="32"/>
      <c r="K24" s="32"/>
      <c r="L24" s="32"/>
      <c r="M24" s="33"/>
    </row>
    <row r="25" spans="1:13" ht="15.75">
      <c r="A25" s="61" t="s">
        <v>19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63">
      <c r="A26" s="44" t="s">
        <v>24</v>
      </c>
      <c r="B26" s="42">
        <v>40526</v>
      </c>
      <c r="C26" s="43" t="s">
        <v>28</v>
      </c>
      <c r="D26" s="8" t="s">
        <v>32</v>
      </c>
      <c r="E26" s="8" t="s">
        <v>23</v>
      </c>
      <c r="F26" s="17"/>
      <c r="G26" s="8" t="s">
        <v>33</v>
      </c>
      <c r="H26" s="45">
        <v>4500000</v>
      </c>
      <c r="I26" s="42">
        <v>40575</v>
      </c>
      <c r="J26" s="17"/>
      <c r="K26" s="42">
        <v>40574</v>
      </c>
      <c r="L26" s="46">
        <v>4500000</v>
      </c>
      <c r="M26" s="47" t="s">
        <v>36</v>
      </c>
    </row>
    <row r="27" spans="1:13" ht="63">
      <c r="A27" s="27">
        <v>2</v>
      </c>
      <c r="B27" s="11">
        <v>40886</v>
      </c>
      <c r="C27" s="43" t="s">
        <v>43</v>
      </c>
      <c r="D27" s="8" t="s">
        <v>32</v>
      </c>
      <c r="E27" s="8" t="s">
        <v>23</v>
      </c>
      <c r="F27" s="17"/>
      <c r="G27" s="8" t="s">
        <v>44</v>
      </c>
      <c r="H27" s="45">
        <v>5000000</v>
      </c>
      <c r="I27" s="42">
        <v>40940</v>
      </c>
      <c r="J27" s="17"/>
      <c r="K27" s="17"/>
      <c r="L27" s="17"/>
      <c r="M27" s="52">
        <v>5000000</v>
      </c>
    </row>
    <row r="28" spans="1:13" ht="63">
      <c r="A28" s="27">
        <v>3</v>
      </c>
      <c r="B28" s="11">
        <v>40892</v>
      </c>
      <c r="C28" s="43" t="s">
        <v>45</v>
      </c>
      <c r="D28" s="8" t="s">
        <v>32</v>
      </c>
      <c r="E28" s="8" t="s">
        <v>23</v>
      </c>
      <c r="F28" s="17"/>
      <c r="G28" s="8" t="s">
        <v>48</v>
      </c>
      <c r="H28" s="45">
        <v>20000000</v>
      </c>
      <c r="I28" s="42">
        <v>40940</v>
      </c>
      <c r="J28" s="17"/>
      <c r="K28" s="17"/>
      <c r="L28" s="17"/>
      <c r="M28" s="52">
        <v>20000000</v>
      </c>
    </row>
    <row r="29" spans="1:13" ht="15.75">
      <c r="A29" s="15"/>
      <c r="B29" s="17"/>
      <c r="C29" s="17"/>
      <c r="D29" s="17"/>
      <c r="E29" s="17"/>
      <c r="F29" s="17"/>
      <c r="G29" s="17"/>
      <c r="H29" s="35"/>
      <c r="I29" s="17"/>
      <c r="J29" s="17"/>
      <c r="K29" s="17"/>
      <c r="L29" s="17"/>
      <c r="M29" s="30"/>
    </row>
    <row r="30" spans="1:13" ht="16.5" thickBot="1">
      <c r="A30" s="64" t="s">
        <v>20</v>
      </c>
      <c r="B30" s="65"/>
      <c r="C30" s="65"/>
      <c r="D30" s="65"/>
      <c r="E30" s="65"/>
      <c r="F30" s="65"/>
      <c r="G30" s="65"/>
      <c r="H30" s="36">
        <f>SUM(H26:H29)</f>
        <v>29500000</v>
      </c>
      <c r="I30" s="36"/>
      <c r="J30" s="36"/>
      <c r="K30" s="36"/>
      <c r="L30" s="36">
        <f>SUM(L26:L29)</f>
        <v>4500000</v>
      </c>
      <c r="M30" s="40">
        <f>H30-L30</f>
        <v>25000000</v>
      </c>
    </row>
    <row r="31" spans="1:13" ht="18.75" customHeight="1">
      <c r="A31" s="66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</row>
    <row r="32" spans="1:13" ht="12.75" customHeight="1">
      <c r="A32" s="9"/>
      <c r="B32" s="11"/>
      <c r="C32" s="10"/>
      <c r="D32" s="8"/>
      <c r="E32" s="8"/>
      <c r="F32" s="8"/>
      <c r="G32" s="14"/>
      <c r="H32" s="14"/>
      <c r="I32" s="14"/>
      <c r="J32" s="19"/>
      <c r="K32" s="20"/>
      <c r="L32" s="20"/>
      <c r="M32" s="21"/>
    </row>
    <row r="33" spans="1:13" ht="16.5" thickBot="1">
      <c r="A33" s="69" t="s">
        <v>21</v>
      </c>
      <c r="B33" s="70"/>
      <c r="C33" s="70"/>
      <c r="D33" s="70"/>
      <c r="E33" s="70"/>
      <c r="F33" s="70"/>
      <c r="G33" s="71"/>
      <c r="H33" s="22">
        <f>SUM(H32:H32)</f>
        <v>0</v>
      </c>
      <c r="I33" s="16"/>
      <c r="J33" s="16"/>
      <c r="K33" s="16"/>
      <c r="L33" s="22">
        <f>SUM(L32:L32)</f>
        <v>0</v>
      </c>
      <c r="M33" s="18">
        <f>H33-L33</f>
        <v>0</v>
      </c>
    </row>
    <row r="34" spans="1:13" ht="18.75" customHeight="1" thickBot="1">
      <c r="A34" s="58" t="s">
        <v>22</v>
      </c>
      <c r="B34" s="59"/>
      <c r="C34" s="59"/>
      <c r="D34" s="59"/>
      <c r="E34" s="59"/>
      <c r="F34" s="59"/>
      <c r="G34" s="60"/>
      <c r="H34" s="37">
        <f>H21+H24+H30+H33</f>
        <v>54500000</v>
      </c>
      <c r="I34" s="23"/>
      <c r="J34" s="23"/>
      <c r="K34" s="23"/>
      <c r="L34" s="38">
        <f>L21+L24+L30+L33</f>
        <v>21000000</v>
      </c>
      <c r="M34" s="41">
        <f>H34-L34</f>
        <v>33500000</v>
      </c>
    </row>
    <row r="35" spans="1:13" ht="18.75" customHeight="1">
      <c r="A35" s="24"/>
      <c r="B35" s="24"/>
      <c r="C35" s="24"/>
      <c r="D35" s="24"/>
      <c r="E35" s="24"/>
      <c r="F35" s="24"/>
      <c r="G35" s="24"/>
      <c r="H35" s="25"/>
      <c r="I35" s="26"/>
      <c r="J35" s="26"/>
      <c r="K35" s="26"/>
      <c r="L35" s="25"/>
      <c r="M35" s="25"/>
    </row>
    <row r="36" spans="1:13" ht="13.5" customHeight="1">
      <c r="A36" s="24"/>
      <c r="B36" s="24"/>
      <c r="C36" s="24"/>
      <c r="D36" s="24"/>
      <c r="E36" s="24"/>
      <c r="F36" s="24"/>
      <c r="G36" s="24"/>
      <c r="H36" s="25"/>
      <c r="I36" s="26"/>
      <c r="J36" s="26"/>
      <c r="K36" s="26"/>
      <c r="L36" s="25"/>
      <c r="M36" s="25"/>
    </row>
    <row r="37" spans="1:13" ht="15.75">
      <c r="A37" s="5"/>
      <c r="B37" s="72" t="s">
        <v>34</v>
      </c>
      <c r="C37" s="72"/>
      <c r="D37" s="72"/>
      <c r="E37" s="72"/>
      <c r="F37" s="73"/>
      <c r="G37" s="5"/>
      <c r="H37" s="5"/>
      <c r="I37" s="5"/>
      <c r="J37" s="5"/>
      <c r="K37" s="5"/>
      <c r="L37" s="76" t="s">
        <v>35</v>
      </c>
      <c r="M37" s="77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57"/>
      <c r="M39" s="57"/>
    </row>
  </sheetData>
  <mergeCells count="24">
    <mergeCell ref="A2:B2"/>
    <mergeCell ref="B10:B11"/>
    <mergeCell ref="C10:C11"/>
    <mergeCell ref="D10:D11"/>
    <mergeCell ref="A4:M4"/>
    <mergeCell ref="A5:M5"/>
    <mergeCell ref="E10:E11"/>
    <mergeCell ref="F10:F11"/>
    <mergeCell ref="G10:I10"/>
    <mergeCell ref="J10:L10"/>
    <mergeCell ref="A13:M13"/>
    <mergeCell ref="M10:M11"/>
    <mergeCell ref="L37:M37"/>
    <mergeCell ref="A24:G24"/>
    <mergeCell ref="A22:M22"/>
    <mergeCell ref="A21:G21"/>
    <mergeCell ref="A10:A11"/>
    <mergeCell ref="L39:M39"/>
    <mergeCell ref="A34:G34"/>
    <mergeCell ref="A25:M25"/>
    <mergeCell ref="A30:G30"/>
    <mergeCell ref="A31:M31"/>
    <mergeCell ref="A33:G33"/>
    <mergeCell ref="B37:F37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Гребенщикова</dc:creator>
  <cp:keywords/>
  <dc:description/>
  <cp:lastModifiedBy>Потехина Н.В.</cp:lastModifiedBy>
  <cp:lastPrinted>2011-12-30T01:34:44Z</cp:lastPrinted>
  <dcterms:created xsi:type="dcterms:W3CDTF">2001-10-15T02:02:26Z</dcterms:created>
  <dcterms:modified xsi:type="dcterms:W3CDTF">2011-12-30T01:42:01Z</dcterms:modified>
  <cp:category/>
  <cp:version/>
  <cp:contentType/>
  <cp:contentStatus/>
</cp:coreProperties>
</file>