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<sst xmlns="http://schemas.openxmlformats.org/spreadsheetml/2006/main" count="121" uniqueCount="71">
  <si>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</si>
  <si>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</si>
  <si>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</si>
  <si>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</si>
  <si>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</si>
  <si>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</si>
  <si>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</si>
  <si>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</si>
  <si>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</si>
  <si>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</si>
  <si>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</si>
  <si>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</si>
  <si>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</si>
  <si>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</si>
  <si>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</si>
  <si>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</si>
  <si>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</si>
  <si>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</si>
  <si>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</si>
  <si>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</si>
  <si>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</si>
  <si>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</si>
  <si>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</si>
  <si>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</si>
  <si>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</si>
  <si>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</si>
  <si>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</si>
  <si>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</si>
  <si>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</si>
  <si>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Обеспечены условия для оздоровления и летеней занятости 648 детей ежегодно (на базе  ДООЛ "Бригантина", ДООЛ "Парус")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</si>
  <si>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</si>
  <si>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</si>
  <si>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</si>
  <si>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</si>
  <si>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</si>
  <si>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</si>
  <si>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</si>
  <si>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</si>
  <si>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Итого за период  2014-2019 год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</si>
  <si>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</si>
  <si>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Обеспечены условия для оздоровления и летеней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</si>
  <si>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</t>
  </si>
  <si>
    <t>Приобретено и смонтировано модульное здание медицинского пункта в 2-х учреждении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</si>
  <si>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помощь. Платные услуги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</si>
  <si>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</si>
  <si>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</si>
  <si>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</si>
  <si>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</si>
  <si>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</si>
  <si>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</si>
  <si>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</si>
  <si>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</si>
  <si>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</si>
  <si>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</si>
  <si>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01.3.0085100  01.30010470</t>
  </si>
  <si>
    <t xml:space="preserve">  01.3.0085100  01.30010470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</si>
  <si>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</si>
  <si>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</si>
  <si>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</si>
  <si>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</si>
  <si>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>Приложение № 6</t>
  </si>
  <si>
    <t>к постановлению Администрации города Шарыпово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</si>
  <si>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</si>
  <si>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</si>
  <si>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</si>
  <si>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</si>
  <si>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</si>
  <si>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</si>
  <si>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</si>
  <si>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И.о. руководителя Управления образованием ___________Н.Г. Кудря</t>
  </si>
  <si>
    <t>от 22.10.2018 г. № 261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</si>
</sst>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  <numFmt numFmtId="182" formatCode="_(* #,##0.000_);_(* \(#,##0.000\);_(* &quot;-&quot;??_);_(@_)"/>
  </numFmts>
  <fonts count="48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7" fontId="7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47" fillId="0" borderId="16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47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A5" sqref="A5:L5"/>
    </sheetView>
  </sheetViews>
  <sheetFormatPr defaultColWidth="9.00390625" defaultRowHeight="12.75"/>
  <cols>
    <col min="1" max="1" width="5.375" style="5" customWidth="1"/>
    <col min="2" max="2" width="34.875" style="4" customWidth="1"/>
    <col min="3" max="3" width="22.125" style="4" customWidth="1"/>
    <col min="4" max="4" width="9.00390625" style="4" customWidth="1"/>
    <col min="5" max="5" width="8.75390625" style="4" customWidth="1"/>
    <col min="6" max="6" width="14.125" style="4" customWidth="1"/>
    <col min="7" max="7" width="10.125" style="4" customWidth="1"/>
    <col min="8" max="11" width="12.00390625" style="4" customWidth="1"/>
    <col min="12" max="12" width="30.00390625" style="4" customWidth="1"/>
  </cols>
  <sheetData>
    <row r="1" ht="9.75" customHeight="1" hidden="1"/>
    <row r="2" spans="1:12" ht="18" customHeight="1">
      <c r="A2" s="56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 customHeight="1">
      <c r="A3" s="56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8.75" customHeight="1">
      <c r="A4" s="56" t="s">
        <v>70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70.5" customHeight="1">
      <c r="A5" s="61" t="s">
        <v>62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32.25" customHeight="1">
      <c r="A6" s="62" t="s">
        <v>39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30" customHeight="1">
      <c r="A7" s="67" t="s">
        <v>1</v>
      </c>
      <c r="B7" s="65" t="s">
        <v>15</v>
      </c>
      <c r="C7" s="13"/>
      <c r="D7" s="65" t="s">
        <v>4</v>
      </c>
      <c r="E7" s="65"/>
      <c r="F7" s="65"/>
      <c r="G7" s="65"/>
      <c r="H7" s="68"/>
      <c r="I7" s="68"/>
      <c r="J7" s="69"/>
      <c r="K7" s="65" t="s">
        <v>38</v>
      </c>
      <c r="L7" s="70" t="s">
        <v>16</v>
      </c>
    </row>
    <row r="8" spans="1:12" ht="41.25" customHeight="1">
      <c r="A8" s="67"/>
      <c r="B8" s="65"/>
      <c r="C8" s="13" t="s">
        <v>5</v>
      </c>
      <c r="D8" s="13" t="s">
        <v>5</v>
      </c>
      <c r="E8" s="13" t="s">
        <v>17</v>
      </c>
      <c r="F8" s="13" t="s">
        <v>6</v>
      </c>
      <c r="G8" s="13" t="s">
        <v>7</v>
      </c>
      <c r="H8" s="13">
        <v>2018</v>
      </c>
      <c r="I8" s="13">
        <v>2019</v>
      </c>
      <c r="J8" s="13">
        <v>2020</v>
      </c>
      <c r="K8" s="65"/>
      <c r="L8" s="71"/>
    </row>
    <row r="9" spans="1:12" ht="23.25" customHeight="1">
      <c r="A9" s="66" t="s">
        <v>23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14"/>
    </row>
    <row r="10" spans="1:12" s="2" customFormat="1" ht="23.25" customHeight="1">
      <c r="A10" s="72" t="s">
        <v>25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5"/>
    </row>
    <row r="11" spans="1:12" s="2" customFormat="1" ht="209.25" customHeight="1">
      <c r="A11" s="16" t="s">
        <v>8</v>
      </c>
      <c r="B11" s="17" t="s">
        <v>35</v>
      </c>
      <c r="C11" s="18" t="s">
        <v>47</v>
      </c>
      <c r="D11" s="19" t="s">
        <v>30</v>
      </c>
      <c r="E11" s="19" t="s">
        <v>31</v>
      </c>
      <c r="F11" s="19" t="s">
        <v>54</v>
      </c>
      <c r="G11" s="16" t="s">
        <v>32</v>
      </c>
      <c r="H11" s="16">
        <f>412.99+2.75-1.98</f>
        <v>413.76</v>
      </c>
      <c r="I11" s="16">
        <v>412.99</v>
      </c>
      <c r="J11" s="16">
        <v>412.99</v>
      </c>
      <c r="K11" s="20">
        <f>SUM(H11:J11)</f>
        <v>1239.74</v>
      </c>
      <c r="L11" s="21" t="s">
        <v>26</v>
      </c>
    </row>
    <row r="12" spans="1:12" s="2" customFormat="1" ht="201.75" customHeight="1">
      <c r="A12" s="13" t="s">
        <v>2</v>
      </c>
      <c r="B12" s="17" t="s">
        <v>35</v>
      </c>
      <c r="C12" s="18" t="s">
        <v>47</v>
      </c>
      <c r="D12" s="12" t="s">
        <v>30</v>
      </c>
      <c r="E12" s="12" t="s">
        <v>31</v>
      </c>
      <c r="F12" s="19" t="s">
        <v>55</v>
      </c>
      <c r="G12" s="13" t="s">
        <v>32</v>
      </c>
      <c r="H12" s="22">
        <f>411.86+2.75-1.98</f>
        <v>412.63</v>
      </c>
      <c r="I12" s="22">
        <v>411.86</v>
      </c>
      <c r="J12" s="23">
        <v>411.86</v>
      </c>
      <c r="K12" s="20">
        <f aca="true" t="shared" si="0" ref="K12:K19">SUM(H12:J12)</f>
        <v>1236.35</v>
      </c>
      <c r="L12" s="24" t="s">
        <v>27</v>
      </c>
    </row>
    <row r="13" spans="1:12" s="3" customFormat="1" ht="193.5" customHeight="1">
      <c r="A13" s="13" t="s">
        <v>9</v>
      </c>
      <c r="B13" s="25" t="s">
        <v>28</v>
      </c>
      <c r="C13" s="26" t="s">
        <v>47</v>
      </c>
      <c r="D13" s="12" t="s">
        <v>30</v>
      </c>
      <c r="E13" s="12" t="s">
        <v>31</v>
      </c>
      <c r="F13" s="13" t="s">
        <v>56</v>
      </c>
      <c r="G13" s="13" t="s">
        <v>32</v>
      </c>
      <c r="H13" s="13">
        <f>227.05+424.68+3.96-93.3</f>
        <v>562.3900000000001</v>
      </c>
      <c r="I13" s="13">
        <v>227.05</v>
      </c>
      <c r="J13" s="16">
        <v>227.05</v>
      </c>
      <c r="K13" s="20">
        <f t="shared" si="0"/>
        <v>1016.49</v>
      </c>
      <c r="L13" s="24" t="s">
        <v>40</v>
      </c>
    </row>
    <row r="14" spans="1:12" s="3" customFormat="1" ht="207.75" customHeight="1">
      <c r="A14" s="27" t="s">
        <v>63</v>
      </c>
      <c r="B14" s="25" t="s">
        <v>44</v>
      </c>
      <c r="C14" s="18" t="s">
        <v>47</v>
      </c>
      <c r="D14" s="12" t="s">
        <v>30</v>
      </c>
      <c r="E14" s="12" t="s">
        <v>31</v>
      </c>
      <c r="F14" s="13" t="s">
        <v>49</v>
      </c>
      <c r="G14" s="13" t="s">
        <v>32</v>
      </c>
      <c r="H14" s="13">
        <v>4003.91</v>
      </c>
      <c r="I14" s="13">
        <v>4003.91</v>
      </c>
      <c r="J14" s="16">
        <v>4003.91</v>
      </c>
      <c r="K14" s="20">
        <f t="shared" si="0"/>
        <v>12011.73</v>
      </c>
      <c r="L14" s="24" t="s">
        <v>40</v>
      </c>
    </row>
    <row r="15" spans="1:12" s="2" customFormat="1" ht="196.5" customHeight="1">
      <c r="A15" s="13" t="s">
        <v>64</v>
      </c>
      <c r="B15" s="28" t="s">
        <v>45</v>
      </c>
      <c r="C15" s="26" t="s">
        <v>47</v>
      </c>
      <c r="D15" s="12" t="s">
        <v>30</v>
      </c>
      <c r="E15" s="12" t="s">
        <v>31</v>
      </c>
      <c r="F15" s="12" t="s">
        <v>50</v>
      </c>
      <c r="G15" s="13" t="s">
        <v>32</v>
      </c>
      <c r="H15" s="22">
        <f>3953.49+367.73</f>
        <v>4321.219999999999</v>
      </c>
      <c r="I15" s="22">
        <v>3953.49</v>
      </c>
      <c r="J15" s="23">
        <v>3953.49</v>
      </c>
      <c r="K15" s="20">
        <f t="shared" si="0"/>
        <v>12228.199999999999</v>
      </c>
      <c r="L15" s="24" t="s">
        <v>34</v>
      </c>
    </row>
    <row r="16" spans="1:12" s="3" customFormat="1" ht="210" customHeight="1">
      <c r="A16" s="13" t="s">
        <v>65</v>
      </c>
      <c r="B16" s="28" t="s">
        <v>45</v>
      </c>
      <c r="C16" s="18" t="s">
        <v>47</v>
      </c>
      <c r="D16" s="12" t="s">
        <v>30</v>
      </c>
      <c r="E16" s="12" t="s">
        <v>31</v>
      </c>
      <c r="F16" s="12" t="s">
        <v>52</v>
      </c>
      <c r="G16" s="13" t="s">
        <v>32</v>
      </c>
      <c r="H16" s="22">
        <f>1577.7-151.68-424.68-324.88-10-656.46-10</f>
        <v>-1.1368683772161603E-13</v>
      </c>
      <c r="I16" s="22">
        <v>1577.7</v>
      </c>
      <c r="J16" s="23">
        <v>1577.7</v>
      </c>
      <c r="K16" s="20">
        <f t="shared" si="0"/>
        <v>3155.3999999999996</v>
      </c>
      <c r="L16" s="24" t="s">
        <v>34</v>
      </c>
    </row>
    <row r="17" spans="1:12" s="2" customFormat="1" ht="259.5" customHeight="1">
      <c r="A17" s="13" t="s">
        <v>66</v>
      </c>
      <c r="B17" s="29" t="s">
        <v>36</v>
      </c>
      <c r="C17" s="18" t="s">
        <v>47</v>
      </c>
      <c r="D17" s="12" t="s">
        <v>30</v>
      </c>
      <c r="E17" s="12" t="s">
        <v>31</v>
      </c>
      <c r="F17" s="12" t="s">
        <v>51</v>
      </c>
      <c r="G17" s="13" t="s">
        <v>32</v>
      </c>
      <c r="H17" s="22">
        <v>1</v>
      </c>
      <c r="I17" s="22">
        <v>1</v>
      </c>
      <c r="J17" s="22">
        <v>1</v>
      </c>
      <c r="K17" s="30">
        <f t="shared" si="0"/>
        <v>3</v>
      </c>
      <c r="L17" s="24" t="s">
        <v>34</v>
      </c>
    </row>
    <row r="18" spans="1:12" s="3" customFormat="1" ht="210" customHeight="1">
      <c r="A18" s="13" t="s">
        <v>67</v>
      </c>
      <c r="B18" s="31" t="s">
        <v>43</v>
      </c>
      <c r="C18" s="26" t="s">
        <v>47</v>
      </c>
      <c r="D18" s="12" t="s">
        <v>30</v>
      </c>
      <c r="E18" s="12" t="s">
        <v>31</v>
      </c>
      <c r="F18" s="13"/>
      <c r="G18" s="13"/>
      <c r="H18" s="22">
        <f>6246.28+1970.58+1741.77+525.19+226.8-357.7-682.91</f>
        <v>9670.01</v>
      </c>
      <c r="I18" s="22">
        <v>6246.28</v>
      </c>
      <c r="J18" s="23">
        <v>6246.28</v>
      </c>
      <c r="K18" s="20">
        <f t="shared" si="0"/>
        <v>22162.57</v>
      </c>
      <c r="L18" s="24" t="s">
        <v>41</v>
      </c>
    </row>
    <row r="19" spans="1:12" s="2" customFormat="1" ht="248.25" customHeight="1">
      <c r="A19" s="22" t="s">
        <v>68</v>
      </c>
      <c r="B19" s="32" t="s">
        <v>37</v>
      </c>
      <c r="C19" s="18" t="s">
        <v>47</v>
      </c>
      <c r="D19" s="12" t="s">
        <v>30</v>
      </c>
      <c r="E19" s="12" t="s">
        <v>31</v>
      </c>
      <c r="F19" s="12" t="s">
        <v>53</v>
      </c>
      <c r="G19" s="13" t="s">
        <v>32</v>
      </c>
      <c r="H19" s="22">
        <v>917.9</v>
      </c>
      <c r="I19" s="23">
        <v>917.9</v>
      </c>
      <c r="J19" s="23">
        <v>917.9</v>
      </c>
      <c r="K19" s="20">
        <f t="shared" si="0"/>
        <v>2753.7</v>
      </c>
      <c r="L19" s="24" t="s">
        <v>29</v>
      </c>
    </row>
    <row r="20" spans="1:12" s="3" customFormat="1" ht="20.25" customHeight="1">
      <c r="A20" s="63" t="s">
        <v>10</v>
      </c>
      <c r="B20" s="64"/>
      <c r="C20" s="33"/>
      <c r="D20" s="34"/>
      <c r="E20" s="34"/>
      <c r="F20" s="34"/>
      <c r="G20" s="34"/>
      <c r="H20" s="35">
        <f>SUM(H11:H19)</f>
        <v>20302.82</v>
      </c>
      <c r="I20" s="35">
        <f>SUM(I11:I19)</f>
        <v>17752.18</v>
      </c>
      <c r="J20" s="35">
        <f>SUM(J11:J19)</f>
        <v>17752.18</v>
      </c>
      <c r="K20" s="35">
        <f>SUM(K11:K19)</f>
        <v>55807.17999999999</v>
      </c>
      <c r="L20" s="36"/>
    </row>
    <row r="21" spans="1:12" s="2" customFormat="1" ht="14.25" customHeight="1">
      <c r="A21" s="59" t="s">
        <v>24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37"/>
    </row>
    <row r="22" spans="1:12" ht="72.75" customHeight="1">
      <c r="A22" s="38" t="s">
        <v>11</v>
      </c>
      <c r="B22" s="39" t="s">
        <v>18</v>
      </c>
      <c r="C22" s="39" t="s">
        <v>48</v>
      </c>
      <c r="D22" s="19" t="s">
        <v>30</v>
      </c>
      <c r="E22" s="19" t="s">
        <v>31</v>
      </c>
      <c r="F22" s="19" t="s">
        <v>33</v>
      </c>
      <c r="G22" s="16" t="s">
        <v>32</v>
      </c>
      <c r="H22" s="40"/>
      <c r="I22" s="40"/>
      <c r="J22" s="40"/>
      <c r="K22" s="41">
        <f>SUM(H22:J22)</f>
        <v>0</v>
      </c>
      <c r="L22" s="21" t="s">
        <v>42</v>
      </c>
    </row>
    <row r="23" spans="1:12" s="4" customFormat="1" ht="89.25" customHeight="1">
      <c r="A23" s="42" t="s">
        <v>12</v>
      </c>
      <c r="B23" s="43" t="s">
        <v>19</v>
      </c>
      <c r="C23" s="39" t="s">
        <v>48</v>
      </c>
      <c r="D23" s="43"/>
      <c r="E23" s="43"/>
      <c r="F23" s="44" t="s">
        <v>1</v>
      </c>
      <c r="G23" s="44"/>
      <c r="H23" s="40"/>
      <c r="I23" s="40"/>
      <c r="J23" s="40"/>
      <c r="K23" s="41">
        <f>SUM(H23:J23)</f>
        <v>0</v>
      </c>
      <c r="L23" s="24" t="s">
        <v>20</v>
      </c>
    </row>
    <row r="24" spans="1:12" ht="194.25" customHeight="1">
      <c r="A24" s="12" t="s">
        <v>13</v>
      </c>
      <c r="B24" s="24" t="s">
        <v>58</v>
      </c>
      <c r="C24" s="39" t="s">
        <v>48</v>
      </c>
      <c r="D24" s="12" t="s">
        <v>30</v>
      </c>
      <c r="E24" s="12" t="s">
        <v>31</v>
      </c>
      <c r="F24" s="12" t="s">
        <v>57</v>
      </c>
      <c r="G24" s="13" t="s">
        <v>32</v>
      </c>
      <c r="H24" s="40">
        <v>19612.48</v>
      </c>
      <c r="I24" s="40"/>
      <c r="J24" s="40"/>
      <c r="K24" s="41">
        <f>SUM(H24:J24)</f>
        <v>19612.48</v>
      </c>
      <c r="L24" s="24" t="s">
        <v>21</v>
      </c>
    </row>
    <row r="25" spans="1:12" ht="143.25" customHeight="1">
      <c r="A25" s="12" t="s">
        <v>3</v>
      </c>
      <c r="B25" s="45" t="s">
        <v>46</v>
      </c>
      <c r="C25" s="39" t="s">
        <v>48</v>
      </c>
      <c r="D25" s="12" t="s">
        <v>30</v>
      </c>
      <c r="E25" s="12" t="s">
        <v>31</v>
      </c>
      <c r="F25" s="12" t="s">
        <v>59</v>
      </c>
      <c r="G25" s="13" t="s">
        <v>32</v>
      </c>
      <c r="H25" s="40">
        <f>324.88+1636.37</f>
        <v>1961.25</v>
      </c>
      <c r="I25" s="40"/>
      <c r="J25" s="40"/>
      <c r="K25" s="41">
        <f>SUM(H25:J25)</f>
        <v>1961.25</v>
      </c>
      <c r="L25" s="24" t="s">
        <v>22</v>
      </c>
    </row>
    <row r="26" spans="1:12" ht="21" customHeight="1">
      <c r="A26" s="46"/>
      <c r="B26" s="47" t="s">
        <v>14</v>
      </c>
      <c r="C26" s="47"/>
      <c r="D26" s="48"/>
      <c r="E26" s="49"/>
      <c r="F26" s="49"/>
      <c r="G26" s="49"/>
      <c r="H26" s="50">
        <f>SUM(H22:H25)</f>
        <v>21573.73</v>
      </c>
      <c r="I26" s="50">
        <f>SUM(I22:I25)</f>
        <v>0</v>
      </c>
      <c r="J26" s="50">
        <f>SUM(J22:J25)</f>
        <v>0</v>
      </c>
      <c r="K26" s="50">
        <f>SUM(K22:K25)</f>
        <v>21573.73</v>
      </c>
      <c r="L26" s="51"/>
    </row>
    <row r="27" spans="1:12" ht="23.25" customHeight="1">
      <c r="A27" s="52"/>
      <c r="B27" s="47" t="s">
        <v>0</v>
      </c>
      <c r="C27" s="47"/>
      <c r="D27" s="53"/>
      <c r="E27" s="53"/>
      <c r="F27" s="53"/>
      <c r="G27" s="53"/>
      <c r="H27" s="54">
        <f>H20+H26</f>
        <v>41876.55</v>
      </c>
      <c r="I27" s="54">
        <f>I18+I24</f>
        <v>6246.28</v>
      </c>
      <c r="J27" s="54">
        <f>J18+J24</f>
        <v>6246.28</v>
      </c>
      <c r="K27" s="54">
        <f>K18+K24</f>
        <v>41775.05</v>
      </c>
      <c r="L27" s="55"/>
    </row>
    <row r="28" spans="1:12" s="1" customFormat="1" ht="28.5" customHeight="1">
      <c r="A28" s="58" t="s">
        <v>69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5.75" customHeight="1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1"/>
      <c r="L29" s="10"/>
    </row>
    <row r="30" spans="1:12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sheetProtection/>
  <mergeCells count="16">
    <mergeCell ref="D7:G7"/>
    <mergeCell ref="A7:A8"/>
    <mergeCell ref="B7:B8"/>
    <mergeCell ref="H7:J7"/>
    <mergeCell ref="L7:L8"/>
    <mergeCell ref="A10:K10"/>
    <mergeCell ref="A2:L2"/>
    <mergeCell ref="A3:L3"/>
    <mergeCell ref="A4:L4"/>
    <mergeCell ref="A28:L28"/>
    <mergeCell ref="A21:K21"/>
    <mergeCell ref="A5:L5"/>
    <mergeCell ref="A6:L6"/>
    <mergeCell ref="A20:B20"/>
    <mergeCell ref="K7:K8"/>
    <mergeCell ref="A9:K9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2018-10-17T03:27:04Z</cp:lastPrinted>
  <dcterms:created xsi:type="dcterms:W3CDTF">2010-09-05T13:57:35Z</dcterms:created>
  <dcterms:modified xsi:type="dcterms:W3CDTF">2018-10-23T02:43:07Z</dcterms:modified>
  <cp:category/>
  <cp:version/>
  <cp:contentType/>
  <cp:contentStatus/>
</cp:coreProperties>
</file>